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L_sv2023\DANG KY TIN CHI\2024-2025\KY PHU\"/>
    </mc:Choice>
  </mc:AlternateContent>
  <bookViews>
    <workbookView xWindow="-120" yWindow="-120" windowWidth="29040" windowHeight="15840" firstSheet="3" activeTab="3"/>
  </bookViews>
  <sheets>
    <sheet name="danh sach" sheetId="5" state="hidden" r:id="rId1"/>
    <sheet name="Sheet1" sheetId="10" state="hidden" r:id="rId2"/>
    <sheet name="Sheet2" sheetId="11" state="hidden" r:id="rId3"/>
    <sheet name="danh sach vao lop" sheetId="12" r:id="rId4"/>
    <sheet name="danh sach vao lop (2)" sheetId="13" r:id="rId5"/>
  </sheets>
  <definedNames>
    <definedName name="_xlnm._FilterDatabase" localSheetId="0" hidden="1">'danh sach'!$A$9:$L$562</definedName>
    <definedName name="_xlnm._FilterDatabase" localSheetId="3" hidden="1">'danh sach vao lop'!$A$6:$J$222</definedName>
    <definedName name="_xlnm._FilterDatabase" localSheetId="4" hidden="1">'danh sach vao lop (2)'!$B$6:$L$98</definedName>
    <definedName name="_xlnm.Print_Titles" localSheetId="3">'danh sach vao lop'!$6:$6</definedName>
    <definedName name="_xlnm.Print_Titles" localSheetId="4">'danh sach vao lop (2)'!$6:$6</definedName>
  </definedNames>
  <calcPr calcId="162913"/>
</workbook>
</file>

<file path=xl/calcChain.xml><?xml version="1.0" encoding="utf-8"?>
<calcChain xmlns="http://schemas.openxmlformats.org/spreadsheetml/2006/main">
  <c r="A33" i="13" l="1"/>
  <c r="A35" i="13"/>
  <c r="A32" i="13"/>
  <c r="A36" i="13"/>
  <c r="A38" i="13"/>
  <c r="A39" i="13"/>
  <c r="A34" i="13"/>
  <c r="A37" i="13"/>
  <c r="A25" i="13"/>
  <c r="A30" i="13"/>
  <c r="A24" i="13"/>
  <c r="A22" i="13"/>
  <c r="A23" i="13"/>
  <c r="A26" i="13"/>
  <c r="A27" i="13"/>
  <c r="A29" i="13"/>
  <c r="A28" i="13"/>
  <c r="A31" i="13"/>
  <c r="L93" i="13"/>
  <c r="L92" i="13"/>
  <c r="L94" i="13" s="1"/>
  <c r="E92" i="13"/>
  <c r="C216" i="12" l="1"/>
  <c r="J217" i="12"/>
  <c r="J216" i="12"/>
  <c r="J218" i="12" l="1"/>
  <c r="E10" i="11" l="1"/>
  <c r="A10" i="5" l="1"/>
  <c r="A188" i="5" l="1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19" i="5" l="1"/>
  <c r="A181" i="5" l="1"/>
  <c r="A182" i="5"/>
  <c r="A183" i="5"/>
  <c r="A184" i="5"/>
  <c r="A185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6" i="5"/>
  <c r="A187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1" i="5"/>
  <c r="A12" i="5"/>
  <c r="A13" i="5"/>
  <c r="A14" i="5"/>
  <c r="A15" i="5"/>
  <c r="A16" i="5"/>
  <c r="A17" i="5"/>
  <c r="A18" i="5"/>
  <c r="N56" i="5" l="1"/>
</calcChain>
</file>

<file path=xl/sharedStrings.xml><?xml version="1.0" encoding="utf-8"?>
<sst xmlns="http://schemas.openxmlformats.org/spreadsheetml/2006/main" count="1377" uniqueCount="453">
  <si>
    <t>TRƯỜNG ĐẠI HỌC TDTT ĐÀ NẴNG</t>
  </si>
  <si>
    <t>DANH SÁCH TỔNG HỢP SINH VIÊN ĐĂNG KÝ HỌC KỲ PHỤ</t>
  </si>
  <si>
    <t>PHÒNG ĐT, QLKH&amp;HTQT</t>
  </si>
  <si>
    <t>ĐÃ NỘP HP</t>
  </si>
  <si>
    <t>STT</t>
  </si>
  <si>
    <t>LỚP</t>
  </si>
  <si>
    <t>MÔN HỌC</t>
  </si>
  <si>
    <t>TC</t>
  </si>
  <si>
    <t>CS</t>
  </si>
  <si>
    <t>Ngày nộp</t>
  </si>
  <si>
    <t xml:space="preserve"> NĂM HỌC 2019 - 2020</t>
  </si>
  <si>
    <t>9/2</t>
  </si>
  <si>
    <t>Y học</t>
  </si>
  <si>
    <t>9/5</t>
  </si>
  <si>
    <t>BL</t>
  </si>
  <si>
    <t>CL</t>
  </si>
  <si>
    <t>Bóng rổ</t>
  </si>
  <si>
    <t>Tự chọn 3</t>
  </si>
  <si>
    <t>Tự  chọn 4</t>
  </si>
  <si>
    <t>Võ thuật</t>
  </si>
  <si>
    <t>Thể thao trường học</t>
  </si>
  <si>
    <t>QLHCNN</t>
  </si>
  <si>
    <t>Tâm lý học đại cương</t>
  </si>
  <si>
    <t>VO</t>
  </si>
  <si>
    <t xml:space="preserve">13/5 </t>
  </si>
  <si>
    <t>Triết học Mác- Lênin</t>
  </si>
  <si>
    <t>TTCN1 (Bơi)</t>
  </si>
  <si>
    <t>10/7 - QLTT</t>
  </si>
  <si>
    <t>Bóng Bàn</t>
  </si>
  <si>
    <t>Võ Thuật</t>
  </si>
  <si>
    <t>Bóng Ném</t>
  </si>
  <si>
    <t>Kinh Tế TDTT</t>
  </si>
  <si>
    <t>Lý luận &amp; PP GDTC</t>
  </si>
  <si>
    <t>Giao Tiếp Sư Phạm</t>
  </si>
  <si>
    <t>MÃ SỐ SV</t>
  </si>
  <si>
    <t>13/1 BL</t>
  </si>
  <si>
    <t>Pháp luật đại cương</t>
  </si>
  <si>
    <t>Thể thao chuyên ngành 1</t>
  </si>
  <si>
    <t>13/2 CL</t>
  </si>
  <si>
    <t>Giải phẫu</t>
  </si>
  <si>
    <t>13/2 VT</t>
  </si>
  <si>
    <t>Thể thao chuyên ngành 1 (BL)</t>
  </si>
  <si>
    <t>9/1</t>
  </si>
  <si>
    <t>ĐK</t>
  </si>
  <si>
    <t>Thể thao chuyên ngành 4 - ĐK</t>
  </si>
  <si>
    <t>Quản lý hành chính nhà nước</t>
  </si>
  <si>
    <t>Thể thao chuyên ngành bóng đá</t>
  </si>
  <si>
    <t>Tự chọn cầu lông</t>
  </si>
  <si>
    <t>Ngô Chí Thanh</t>
  </si>
  <si>
    <t>10/4</t>
  </si>
  <si>
    <t>Bóng bàn</t>
  </si>
  <si>
    <t>Lê Minh Anh Tài</t>
  </si>
  <si>
    <t>Un Thị Đại</t>
  </si>
  <si>
    <t>Anh văn 3</t>
  </si>
  <si>
    <t>Trần Đại Dương</t>
  </si>
  <si>
    <t>Tâm lý đại cương</t>
  </si>
  <si>
    <t>Công tác đoàn đội</t>
  </si>
  <si>
    <t>Phổ tu bóng đá</t>
  </si>
  <si>
    <t>TT chuyên ngành võ karate học phần 2</t>
  </si>
  <si>
    <t>TT chuyên ngành võ karate học phần 4</t>
  </si>
  <si>
    <t>Phạm Thị Thư</t>
  </si>
  <si>
    <t>TT chuyên ngành võ karate học phần 3</t>
  </si>
  <si>
    <t>Đỗ Trường An</t>
  </si>
  <si>
    <t>Nguyễn Anh Tuấn</t>
  </si>
  <si>
    <t>Lịch sử TDTT</t>
  </si>
  <si>
    <t>Điền kinh 1</t>
  </si>
  <si>
    <t>Nguyễn Hồng Phước</t>
  </si>
  <si>
    <t>10/5</t>
  </si>
  <si>
    <t>10/6</t>
  </si>
  <si>
    <t>Hoàng Lê Thái</t>
  </si>
  <si>
    <t>Đặng Minh Hiếu</t>
  </si>
  <si>
    <t>Đinh Văn Hương</t>
  </si>
  <si>
    <t>Nguyễn Anh Mẫn</t>
  </si>
  <si>
    <t xml:space="preserve">Lê Tân </t>
  </si>
  <si>
    <t>Phan Nguyễn Minh  Thuận</t>
  </si>
  <si>
    <t>Nguyễn Phi Khanh</t>
  </si>
  <si>
    <t>Nguyễn Quốc Vinh</t>
  </si>
  <si>
    <t>Nguyễn Thị Hải Quỳnh</t>
  </si>
  <si>
    <t>Trần Quốc Bảo</t>
  </si>
  <si>
    <t>Lương Nguyễn Quốc Trí</t>
  </si>
  <si>
    <t>HỌ VÀ TÊN</t>
  </si>
  <si>
    <t>Sinh lý TDTT</t>
  </si>
  <si>
    <t>Thể thao chuyên ngành 5  - CL</t>
  </si>
  <si>
    <t>Lý luận và phương pháp GDTC</t>
  </si>
  <si>
    <t>NGUYỄN TUẤN THANH</t>
  </si>
  <si>
    <t>11/2</t>
  </si>
  <si>
    <t>Vệ sinh</t>
  </si>
  <si>
    <t>NGUYỄN VĂN GIỚI</t>
  </si>
  <si>
    <t>TT Chuyên ngành 3</t>
  </si>
  <si>
    <t>Bóng chuyền</t>
  </si>
  <si>
    <t>Đã nộp 20/5/2020</t>
  </si>
  <si>
    <t>HUỲNH HUY HOÀNG</t>
  </si>
  <si>
    <t>11/1</t>
  </si>
  <si>
    <t>ĐỖ TẤN TRƯỞNG</t>
  </si>
  <si>
    <t>Trò chơi vận động</t>
  </si>
  <si>
    <t>Tự chọn 1</t>
  </si>
  <si>
    <t>Tiếng Việt TH/ Môi trường/ CSVHVN</t>
  </si>
  <si>
    <t>VŨ THỊ LY</t>
  </si>
  <si>
    <t>Lý luận 1</t>
  </si>
  <si>
    <t>Quản lý hành chính NN</t>
  </si>
  <si>
    <t>PHẠM THỊ THÚY HẠNH</t>
  </si>
  <si>
    <t>Tự Chọn 1</t>
  </si>
  <si>
    <t>Giáo dục học TDTT</t>
  </si>
  <si>
    <t>Lý luận và PPGDTC</t>
  </si>
  <si>
    <t>10/1</t>
  </si>
  <si>
    <t>10/3</t>
  </si>
  <si>
    <t>NGUYỄN TRỊNH HOÀNG LONG</t>
  </si>
  <si>
    <t>10/2</t>
  </si>
  <si>
    <t>NGUYỄN NGỌC HÙNG</t>
  </si>
  <si>
    <t xml:space="preserve">Lịch sử TDTT </t>
  </si>
  <si>
    <t>Anh văn 2</t>
  </si>
  <si>
    <t>NGUYỄN THỊ BÍCH TRÂM</t>
  </si>
  <si>
    <t>Lý luận TT 2</t>
  </si>
  <si>
    <t>TTCN 4</t>
  </si>
  <si>
    <t>PHẠM HOÀNG TÍN</t>
  </si>
  <si>
    <t>Lý luận và PP TDTT</t>
  </si>
  <si>
    <t>TT Chuyên ngành</t>
  </si>
  <si>
    <t>TRÀ PHƯỚC HUY</t>
  </si>
  <si>
    <t>10/8</t>
  </si>
  <si>
    <t>Những NLCB Mac-Lênin 1</t>
  </si>
  <si>
    <t>Nguyễn Gia Long</t>
  </si>
  <si>
    <t>Vũ Hoàng Thái</t>
  </si>
  <si>
    <t xml:space="preserve">Giải phẫu </t>
  </si>
  <si>
    <t>Lý luận và phương pháp TDTT</t>
  </si>
  <si>
    <t>Sinh lý học TDTT</t>
  </si>
  <si>
    <t>QLTT</t>
  </si>
  <si>
    <t>13/5</t>
  </si>
  <si>
    <t>11/4</t>
  </si>
  <si>
    <t>Nguyễn Ngọc Bảo Trung</t>
  </si>
  <si>
    <t>Nguyễn Đình Hòa</t>
  </si>
  <si>
    <t>Thể dục</t>
  </si>
  <si>
    <t>Anh văn chuyên ngành</t>
  </si>
  <si>
    <t>Nguyễn Thanh Thông</t>
  </si>
  <si>
    <t>TTCN 3</t>
  </si>
  <si>
    <t>Hoàng Anh Tuấn</t>
  </si>
  <si>
    <t xml:space="preserve"> Tự chọn (TTGT)</t>
  </si>
  <si>
    <t>Nguyễn Hoàng Anh Quân</t>
  </si>
  <si>
    <t>Trần Giáng Sinh</t>
  </si>
  <si>
    <t>12/5-HLTT</t>
  </si>
  <si>
    <t>Những NLCB Mác-Lênin 1</t>
  </si>
  <si>
    <t>Những NLCB Mác-Lênin 2</t>
  </si>
  <si>
    <t>BC</t>
  </si>
  <si>
    <t>VT</t>
  </si>
  <si>
    <t>ĐT</t>
  </si>
  <si>
    <t>0834779010</t>
  </si>
  <si>
    <t>0982799044</t>
  </si>
  <si>
    <t>0382967947</t>
  </si>
  <si>
    <t>0363805410</t>
  </si>
  <si>
    <t>0333456468</t>
  </si>
  <si>
    <t>0932582878</t>
  </si>
  <si>
    <t>0946084612</t>
  </si>
  <si>
    <t>0905663514</t>
  </si>
  <si>
    <t>0967181900</t>
  </si>
  <si>
    <t>0868120719</t>
  </si>
  <si>
    <t>0702525025</t>
  </si>
  <si>
    <t>0938906746</t>
  </si>
  <si>
    <t>0394354152</t>
  </si>
  <si>
    <t>0353714179</t>
  </si>
  <si>
    <t>0779451592</t>
  </si>
  <si>
    <t>0935966093</t>
  </si>
  <si>
    <t>0336948905</t>
  </si>
  <si>
    <t>0528539060</t>
  </si>
  <si>
    <t>0924373112</t>
  </si>
  <si>
    <t>0826489234</t>
  </si>
  <si>
    <t>0586031394</t>
  </si>
  <si>
    <t>0905376676</t>
  </si>
  <si>
    <t>0911727537</t>
  </si>
  <si>
    <t>Đinh Văn Lưu</t>
  </si>
  <si>
    <t xml:space="preserve">Anh văn </t>
  </si>
  <si>
    <t>0399304490</t>
  </si>
  <si>
    <t>BĐ</t>
  </si>
  <si>
    <t>Đỗ Viết Hoà Hiệp</t>
  </si>
  <si>
    <t>TTCN</t>
  </si>
  <si>
    <t>Lý luận 2</t>
  </si>
  <si>
    <t>Nguyễn Minh Tiền</t>
  </si>
  <si>
    <t>Giáo dục học đại cương</t>
  </si>
  <si>
    <t>Trương Tuệ  Khiêm</t>
  </si>
  <si>
    <t>Điền Kinh 2</t>
  </si>
  <si>
    <t>Lý luận</t>
  </si>
  <si>
    <t>Giao tiếp sư phạm</t>
  </si>
  <si>
    <t xml:space="preserve">Y học </t>
  </si>
  <si>
    <t>Đinh Văn Vân</t>
  </si>
  <si>
    <t xml:space="preserve">Anh Văn </t>
  </si>
  <si>
    <t>Quản lý TDTT</t>
  </si>
  <si>
    <t>TT trường học</t>
  </si>
  <si>
    <t>Võ</t>
  </si>
  <si>
    <t>Tự chọn</t>
  </si>
  <si>
    <t>0919031489</t>
  </si>
  <si>
    <t>0385186115</t>
  </si>
  <si>
    <t>Zơ Râm Dưu</t>
  </si>
  <si>
    <t>Nguyễn Đình Tiền</t>
  </si>
  <si>
    <t>0382112849</t>
  </si>
  <si>
    <t xml:space="preserve"> BC</t>
  </si>
  <si>
    <t>Đặng Đỗ Thư Khoa</t>
  </si>
  <si>
    <t>Nguyễn Cao Cựu</t>
  </si>
  <si>
    <t>0982033079</t>
  </si>
  <si>
    <t>Điền kinh  2</t>
  </si>
  <si>
    <t>Trần Ngọc Cương</t>
  </si>
  <si>
    <t>12//5-HLTT</t>
  </si>
  <si>
    <t>THỨ 2 ngày 29/6</t>
  </si>
  <si>
    <t>Phòng họp số 1</t>
  </si>
  <si>
    <t>GIỜ - NỘI DUNG CÔNG VIỆC</t>
  </si>
  <si>
    <t>ĐỊA ĐIỂM</t>
  </si>
  <si>
    <t>THÀNH PHẦN THAM DỰ</t>
  </si>
  <si>
    <t>THỨ 4 ngày 1/7</t>
  </si>
  <si>
    <t>Phòng làm việc A Thắng</t>
  </si>
  <si>
    <t>CBVC phòng</t>
  </si>
  <si>
    <t>THỨ NGÀY</t>
  </si>
  <si>
    <t>Dương Mạnh Thắng</t>
  </si>
  <si>
    <t>Võ Văn Vũ</t>
  </si>
  <si>
    <t>Hoàng Ngọc Viết</t>
  </si>
  <si>
    <t>Trần Mạnh Hưng</t>
  </si>
  <si>
    <t>Nguyễn Tuấn Anh</t>
  </si>
  <si>
    <t>Nguyễn Mạnh Cường</t>
  </si>
  <si>
    <t>Nguyễn Minh Tuấn</t>
  </si>
  <si>
    <t>9h: Giao ban phòng</t>
  </si>
  <si>
    <t>LỊCH CÔNG TAC TUẦN Từ ngày 29/62020 đến 4/7/2020</t>
  </si>
  <si>
    <t>8h30: Họp Ban chỉ đạo thực tập năm 2019 - 2020</t>
  </si>
  <si>
    <t>Thường trực Hội đồng Khoa học đào tạo</t>
  </si>
  <si>
    <t>8h30: Họp góp ý dự thảo Quy chế Quản lý văn bằng chứng chỉ</t>
  </si>
  <si>
    <t>THỨ 7 ngày 4/7</t>
  </si>
  <si>
    <t>Nghiệm thu đề tài NCKH sinh viên ĐH 11</t>
  </si>
  <si>
    <t>Chủ trì</t>
  </si>
  <si>
    <t>Th Hài</t>
  </si>
  <si>
    <t>Th Vũ</t>
  </si>
  <si>
    <t>Đơn vị chuẩn bị</t>
  </si>
  <si>
    <t>A Thắng</t>
  </si>
  <si>
    <t>Bộ phận QLKH</t>
  </si>
  <si>
    <t>Theo quyết định, sinh viên ĐH11 và cán bộ GV quan tâm</t>
  </si>
  <si>
    <t>Phòng ĐT, QLKH&amp;HTQT</t>
  </si>
  <si>
    <t>Phòng A101, A102, A103</t>
  </si>
  <si>
    <t>Ghi chú</t>
  </si>
  <si>
    <t>Điện thoại</t>
  </si>
  <si>
    <t>Số TC</t>
  </si>
  <si>
    <t>Học phần</t>
  </si>
  <si>
    <t>Họ và tên</t>
  </si>
  <si>
    <t>GDTC</t>
  </si>
  <si>
    <t>thống kê HKP</t>
  </si>
  <si>
    <t>Lượt đăng ký</t>
  </si>
  <si>
    <t>HLTT</t>
  </si>
  <si>
    <t>PHÒNG ĐTQLKHHTQT</t>
  </si>
  <si>
    <t>Lớp-CS</t>
  </si>
  <si>
    <t>Giảng viên GD</t>
  </si>
  <si>
    <t>CỘNG HÒA XÃ HỘI CHỦ NGHĨA VIỆT NAM</t>
  </si>
  <si>
    <t>Độc lập - Tự do - Hạnh phúc</t>
  </si>
  <si>
    <t>TT</t>
  </si>
  <si>
    <t>LT</t>
  </si>
  <si>
    <t>TH</t>
  </si>
  <si>
    <t>Lượt SV tham gia học</t>
  </si>
  <si>
    <t>Tổng số lớp</t>
  </si>
  <si>
    <t>Loại học phần</t>
  </si>
  <si>
    <t>Tự nguyện</t>
  </si>
  <si>
    <t>HL</t>
  </si>
  <si>
    <t>Lê Hoàng Dũng</t>
  </si>
  <si>
    <t>Nguyễn Văn Bin</t>
  </si>
  <si>
    <t>Phan Thị Dung</t>
  </si>
  <si>
    <t>Trần Thanh Tùng</t>
  </si>
  <si>
    <t>15/4</t>
  </si>
  <si>
    <t>13/5 BC</t>
  </si>
  <si>
    <t>Sinh hóa TDTT</t>
  </si>
  <si>
    <t xml:space="preserve">Quản lý HCNN </t>
  </si>
  <si>
    <t xml:space="preserve">Ngoại ngữ chuyên ngành </t>
  </si>
  <si>
    <t xml:space="preserve">Thái Nguyễn Quốc Hưng </t>
  </si>
  <si>
    <t>Lê Đăng Huy</t>
  </si>
  <si>
    <t>Huỳnh Thúc Toàn</t>
  </si>
  <si>
    <t>Lại Quang Tùng</t>
  </si>
  <si>
    <t>Nguyễn Ngọc Anh Rin</t>
  </si>
  <si>
    <t>Lê Đình Hiến</t>
  </si>
  <si>
    <t>Nguyễn Đình Anh Tú</t>
  </si>
  <si>
    <t>Trần Văn Trung Chính</t>
  </si>
  <si>
    <t>15/6 BĐ</t>
  </si>
  <si>
    <t>15/9 BL</t>
  </si>
  <si>
    <t>15/8 BC</t>
  </si>
  <si>
    <t>15/1</t>
  </si>
  <si>
    <t>15/3</t>
  </si>
  <si>
    <t xml:space="preserve">Giáo dục học TDTT </t>
  </si>
  <si>
    <t>Giáo dục học ĐC</t>
  </si>
  <si>
    <t>Nguyễn Ngọc Nhân</t>
  </si>
  <si>
    <t>16/3 BL</t>
  </si>
  <si>
    <t>Phạm Thanh Liêm</t>
  </si>
  <si>
    <t xml:space="preserve">Trương Văn Đông </t>
  </si>
  <si>
    <t>15/7 BĐ</t>
  </si>
  <si>
    <t>Lê Thị Phương Thảo</t>
  </si>
  <si>
    <t>17/04</t>
  </si>
  <si>
    <t>Nguyễn Công Đinh Bảo</t>
  </si>
  <si>
    <t>16/7-BĐ</t>
  </si>
  <si>
    <t xml:space="preserve">Puih Y Tín </t>
  </si>
  <si>
    <t>Lý Huỳnh Minh Huy</t>
  </si>
  <si>
    <t>16/1</t>
  </si>
  <si>
    <t>Nguyễn Phi Hùng</t>
  </si>
  <si>
    <t>14/6 ĐK</t>
  </si>
  <si>
    <t>Đặng Phước Đức</t>
  </si>
  <si>
    <t>17/2 BL</t>
  </si>
  <si>
    <t>Ngô Đình Thịnh</t>
  </si>
  <si>
    <t>Chế Viết Thịnh</t>
  </si>
  <si>
    <t>Kinh tế chính trị</t>
  </si>
  <si>
    <t>Ngành</t>
  </si>
  <si>
    <t>Nguyễn Xuân Kiên</t>
  </si>
  <si>
    <t>Tư tưởng HCM</t>
  </si>
  <si>
    <t>Lê Tấn Tùng</t>
  </si>
  <si>
    <t>15/2</t>
  </si>
  <si>
    <t>3-4</t>
  </si>
  <si>
    <t>Thời gian mở lớp</t>
  </si>
  <si>
    <t>DANH SÁCH VÀO LỚP HỌC LẠI ĐỢT 2 - NĂM HỌC 2024-2025</t>
  </si>
  <si>
    <t>Lê Xuân Trường</t>
  </si>
  <si>
    <t>TTCN 2</t>
  </si>
  <si>
    <t>Võ Xuân Tình</t>
  </si>
  <si>
    <t>Nguyễn Huỳnh Anh Đức</t>
  </si>
  <si>
    <t>Trương Minh Thắng</t>
  </si>
  <si>
    <t>Trần Hồ Hữu Duy</t>
  </si>
  <si>
    <t>Huỳnh Công Duy</t>
  </si>
  <si>
    <t>Trần Đức Lợi</t>
  </si>
  <si>
    <t>Hồ Hữu Dương</t>
  </si>
  <si>
    <t>Đặng Văn Dũng</t>
  </si>
  <si>
    <t>Đặng Văn Hùng</t>
  </si>
  <si>
    <t>Huỳnh Phước Phúc</t>
  </si>
  <si>
    <t>Nguyễn Tường Vũ</t>
  </si>
  <si>
    <t>Trần Đoàn Tấn</t>
  </si>
  <si>
    <t>Nguyễn Văn Việt Hoàng</t>
  </si>
  <si>
    <t>Mai Thị Yến Nhi</t>
  </si>
  <si>
    <t>Hồ Trần Anh Tuấn</t>
  </si>
  <si>
    <t>Trần Xuân Thành</t>
  </si>
  <si>
    <t>Ksor Nhu</t>
  </si>
  <si>
    <t>Trương Quang Bảo</t>
  </si>
  <si>
    <t>Ngoại ngữ CN</t>
  </si>
  <si>
    <t>Ngoại ngũ CN1</t>
  </si>
  <si>
    <t>Ngoại ngữ CN1</t>
  </si>
  <si>
    <t>Nguyễn Văn Việt</t>
  </si>
  <si>
    <t>Nguyễn Duy Lâm</t>
  </si>
  <si>
    <t>Trần Hồ Hưu Duy</t>
  </si>
  <si>
    <t>Blup Kiều</t>
  </si>
  <si>
    <t>Lương Trung Kiên</t>
  </si>
  <si>
    <t>Ngô Huyền Tân</t>
  </si>
  <si>
    <t>Rah Lan Phước</t>
  </si>
  <si>
    <t>Tin</t>
  </si>
  <si>
    <t>Huỳnh Đỗ Mạnh Cường</t>
  </si>
  <si>
    <t>Triết M-L</t>
  </si>
  <si>
    <t>LL&amp;PP GDTC</t>
  </si>
  <si>
    <t>TTCN2</t>
  </si>
  <si>
    <t>Thái Nguyễn Quốc Hưng Giáo dục học TDTT</t>
  </si>
  <si>
    <t>Lê Đình HiếnGiáo dục học ĐC</t>
  </si>
  <si>
    <t>Nguyễn Xuân KiênTư tưởng HCM</t>
  </si>
  <si>
    <t>Lê Xuân TrườngTTCN 2</t>
  </si>
  <si>
    <t>Võ Xuân TìnhNgoại ngữ CN</t>
  </si>
  <si>
    <t>Lê Đăng HuyQLHCNN</t>
  </si>
  <si>
    <t>Blup KiềuTin</t>
  </si>
  <si>
    <t>Huỳnh Đỗ Mạnh CườngTriết M-L</t>
  </si>
  <si>
    <t>Đoàn Đình PhongLL&amp;PP GDTC</t>
  </si>
  <si>
    <t>Đoàn Đình PhongTTCN2</t>
  </si>
  <si>
    <t>Lê Đăng HuyGiáo dục học TDTT</t>
  </si>
  <si>
    <t>Nguyễn Đình Anh TúGiáo dục học ĐC</t>
  </si>
  <si>
    <t>Lê Hoàng DũngTư tưởng HCM</t>
  </si>
  <si>
    <t>Nguyễn Phi HùngNgoại ngữ CN</t>
  </si>
  <si>
    <t>Nguyễn Văn ViệtQLHCNN</t>
  </si>
  <si>
    <t>Lương Trung KiênTin</t>
  </si>
  <si>
    <t>Trần Xuân ThànhTriết M-L</t>
  </si>
  <si>
    <t>Huỳnh Thúc ToànGiáo dục học TDTT</t>
  </si>
  <si>
    <t>Lê Hoàng DũngGiáo dục học ĐC</t>
  </si>
  <si>
    <t>Lý Huỳnh Minh HuyTư tưởng HCM</t>
  </si>
  <si>
    <t>Mai Thị Yến NhiNgoại ngũ CN1</t>
  </si>
  <si>
    <t>Nguyễn Duy LâmQLHCNN</t>
  </si>
  <si>
    <t>Ngô Huyền TânTin</t>
  </si>
  <si>
    <t>Võ Xuân TìnhTriết M-L</t>
  </si>
  <si>
    <t>Lại Quang TùngGiáo dục học TDTT</t>
  </si>
  <si>
    <t>Trần Văn Trung ChínhGiáo dục học ĐC</t>
  </si>
  <si>
    <t>Nguyễn Công Đinh BảoTư tưởng HCM</t>
  </si>
  <si>
    <t>Hồ Trần Anh TuấnNgoại ngữ CN1</t>
  </si>
  <si>
    <t>Trần Hồ Hưu DuyQLHCNN</t>
  </si>
  <si>
    <t>Rah Lan PhướcTin</t>
  </si>
  <si>
    <t xml:space="preserve">Nguyễn Ngọc Anh RinGiáo dục học TDTT </t>
  </si>
  <si>
    <t>Nguyễn Văn BinGiáo dục học ĐC</t>
  </si>
  <si>
    <t>Lê Tấn TùngTư tưởng HCM</t>
  </si>
  <si>
    <t>Trần Xuân ThànhNgoại ngữ CN1</t>
  </si>
  <si>
    <t>Nguyễn Văn Việt HoàngQLHCNN</t>
  </si>
  <si>
    <t>Nguyễn Huỳnh Anh ĐứcTin</t>
  </si>
  <si>
    <t xml:space="preserve">Puih Y Tín Giáo dục học TDTT </t>
  </si>
  <si>
    <t>Nguyễn Ngọc NhânGiáo dục học ĐC</t>
  </si>
  <si>
    <t>Ksor NhuNgoại ngữ CN1</t>
  </si>
  <si>
    <t>Trương Minh ThắngTin</t>
  </si>
  <si>
    <t xml:space="preserve">Lê Hoàng DũngGiáo dục học TDTT </t>
  </si>
  <si>
    <t>Nguyễn Công Đinh BảoGiáo dục học ĐC</t>
  </si>
  <si>
    <t>Trương Quang BảoNgoại ngữ CN1</t>
  </si>
  <si>
    <t xml:space="preserve">Lý Huỳnh Minh HuyGiáo dục học TDTT </t>
  </si>
  <si>
    <t>Phan Thị DungSinh hóa TDTT</t>
  </si>
  <si>
    <t xml:space="preserve">Trần Thanh TùngQuản lý HCNN </t>
  </si>
  <si>
    <t xml:space="preserve">Trần Thanh TùngNgoại ngữ chuyên ngành </t>
  </si>
  <si>
    <t>Giáo dục học TDTT (2)</t>
  </si>
  <si>
    <t>Kinh tế chinh trị (2)</t>
  </si>
  <si>
    <t>Doãn Đình Phong</t>
  </si>
  <si>
    <t>Ngô Huyền Trân</t>
  </si>
  <si>
    <t xml:space="preserve">U Lê Minh Hải </t>
  </si>
  <si>
    <t>Hoàng Nguyên Trung</t>
  </si>
  <si>
    <t>Võ Thị Hoàng Hân</t>
  </si>
  <si>
    <t>Nguyễn Thị Phương Thùy</t>
  </si>
  <si>
    <t>Nguyễn Văn Thành</t>
  </si>
  <si>
    <t>Nguyễn Vũ Hoàng Kha</t>
  </si>
  <si>
    <t>Phan Nhật Tân</t>
  </si>
  <si>
    <t>Huỳnh Lê Huy</t>
  </si>
  <si>
    <t>Nguyễn Đắc Quốc Bảo</t>
  </si>
  <si>
    <t>Trần An Minh Thành</t>
  </si>
  <si>
    <t>Nguyễn Hoàng Lâm</t>
  </si>
  <si>
    <t>Trần Uy</t>
  </si>
  <si>
    <t>Hồ Đức Tính</t>
  </si>
  <si>
    <t>Trần Lê Đăng Khoa</t>
  </si>
  <si>
    <t>Tôn Thất Gia Bảo</t>
  </si>
  <si>
    <t>NGUYÊN VĂN TUYÊN</t>
  </si>
  <si>
    <t>Nguyễn Đăng Khoa</t>
  </si>
  <si>
    <t>Phạm Duy Hưng</t>
  </si>
  <si>
    <t>Dương Quang Hiệp</t>
  </si>
  <si>
    <t>Trần Quang Bách</t>
  </si>
  <si>
    <t>Lữ Anh Hùng</t>
  </si>
  <si>
    <t>Ngô Toàn</t>
  </si>
  <si>
    <t>NGUYỄN MINH HUY</t>
  </si>
  <si>
    <t>Nguyễn Bảo Anh Khoa</t>
  </si>
  <si>
    <t>Ngyễn Huy Hiệu</t>
  </si>
  <si>
    <t>KIỀU NGUYỄN CHÍ NGUYÊN</t>
  </si>
  <si>
    <t>Phan Thanh Hiếu</t>
  </si>
  <si>
    <t>A Minh Luyện</t>
  </si>
  <si>
    <t>17/5 CL</t>
  </si>
  <si>
    <t>14/3</t>
  </si>
  <si>
    <t>17/05</t>
  </si>
  <si>
    <t>16/4 BC</t>
  </si>
  <si>
    <t>16/4 BR</t>
  </si>
  <si>
    <t>.17/8</t>
  </si>
  <si>
    <t>17/7</t>
  </si>
  <si>
    <t>17/9</t>
  </si>
  <si>
    <t>17/4</t>
  </si>
  <si>
    <t>18/11</t>
  </si>
  <si>
    <t>14/2</t>
  </si>
  <si>
    <t>17/8</t>
  </si>
  <si>
    <t>18/5-CL</t>
  </si>
  <si>
    <t>17/5</t>
  </si>
  <si>
    <t>18/8- ĐK</t>
  </si>
  <si>
    <t>18/06</t>
  </si>
  <si>
    <t>18/7 BC</t>
  </si>
  <si>
    <t>16/9 ĐK</t>
  </si>
  <si>
    <t>17/6</t>
  </si>
  <si>
    <t>18/7</t>
  </si>
  <si>
    <t>18/3 BĐ</t>
  </si>
  <si>
    <t>18/4- Bơi</t>
  </si>
  <si>
    <t>Điền kinh</t>
  </si>
  <si>
    <t>Lịch sử Đảng CSVN</t>
  </si>
  <si>
    <t>Tâm lý ĐC</t>
  </si>
  <si>
    <t>Toán thống kê</t>
  </si>
  <si>
    <t>Chủ nghĩa XHKH</t>
  </si>
  <si>
    <t>Phương pháp NCKH</t>
  </si>
  <si>
    <t>20/06/2025</t>
  </si>
  <si>
    <t>Đinh Huy Anh Nguyên</t>
  </si>
  <si>
    <t>14/5-BL</t>
  </si>
  <si>
    <t>NNCS 1</t>
  </si>
  <si>
    <t>TTCN 5</t>
  </si>
  <si>
    <t>TTCN 1</t>
  </si>
  <si>
    <t>15/2-BC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</si>
</sst>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  <font>
      <sz val="13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70C0"/>
      <name val="Times New Roman"/>
      <family val="1"/>
    </font>
    <font>
      <sz val="14"/>
      <color rgb="FFC00000"/>
      <name val="Times New Roman"/>
      <family val="1"/>
    </font>
    <font>
      <sz val="11"/>
      <color theme="0"/>
      <name val="Times New Roman"/>
      <family val="1"/>
    </font>
    <font>
      <sz val="14"/>
      <color theme="0"/>
      <name val="Times New Roman"/>
      <family val="1"/>
    </font>
    <font>
      <sz val="14"/>
      <color theme="5" tint="-0.249977111117893"/>
      <name val="Times New Roman"/>
      <family val="1"/>
    </font>
    <font>
      <b/>
      <sz val="14"/>
      <color rgb="FFFF0000"/>
      <name val="Times New Roman"/>
      <family val="1"/>
    </font>
    <font>
      <sz val="14"/>
      <color rgb="FF33CC33"/>
      <name val="Times New Roman"/>
      <family val="1"/>
    </font>
    <font>
      <b/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FF33CC"/>
      <name val="Times New Roman"/>
      <family val="1"/>
    </font>
    <font>
      <b/>
      <sz val="14"/>
      <color rgb="FFFF33CC"/>
      <name val="Times New Roman"/>
      <family val="1"/>
    </font>
    <font>
      <sz val="14"/>
      <color rgb="FF050505"/>
      <name val="Times New Roman"/>
      <family val="1"/>
    </font>
    <font>
      <b/>
      <sz val="14"/>
      <color rgb="FFC00000"/>
      <name val="Times New Roman"/>
      <family val="1"/>
    </font>
    <font>
      <sz val="14"/>
      <color rgb="FF444950"/>
      <name val="Times New Roman"/>
      <family val="1"/>
    </font>
    <font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4"/>
      <color rgb="FF081B3A"/>
      <name val="Times New Roman"/>
      <family val="1"/>
    </font>
    <font>
      <sz val="13"/>
      <color rgb="FF081B3A"/>
      <name val="Times New Roman"/>
      <family val="1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ont="0" applyFill="0" applyBorder="0" applyAlignment="0" applyProtection="0"/>
    <xf numFmtId="0" fontId="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83">
    <xf numFmtId="0" fontId="0" fillId="0" borderId="0" xfId="0"/>
    <xf numFmtId="0" fontId="1" fillId="0" borderId="0" xfId="0" applyFont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7" fillId="0" borderId="0" xfId="0" applyNumberFormat="1" applyFont="1"/>
    <xf numFmtId="0" fontId="11" fillId="2" borderId="0" xfId="0" applyFont="1" applyFill="1"/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0" xfId="0" applyFont="1" applyFill="1"/>
    <xf numFmtId="0" fontId="10" fillId="0" borderId="2" xfId="0" applyFont="1" applyBorder="1" applyAlignment="1">
      <alignment horizontal="center"/>
    </xf>
    <xf numFmtId="0" fontId="4" fillId="0" borderId="0" xfId="0" applyFont="1"/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5" fillId="2" borderId="0" xfId="0" applyFont="1" applyFill="1"/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3" fontId="9" fillId="0" borderId="0" xfId="0" applyNumberFormat="1" applyFont="1" applyAlignment="1">
      <alignment horizontal="center"/>
    </xf>
    <xf numFmtId="0" fontId="6" fillId="0" borderId="0" xfId="0" applyFont="1"/>
    <xf numFmtId="3" fontId="9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9" fontId="5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5" fillId="0" borderId="2" xfId="0" applyFont="1" applyBorder="1"/>
    <xf numFmtId="49" fontId="5" fillId="0" borderId="1" xfId="0" applyNumberFormat="1" applyFont="1" applyBorder="1" applyAlignment="1">
      <alignment horizontal="left"/>
    </xf>
    <xf numFmtId="3" fontId="16" fillId="2" borderId="0" xfId="0" applyNumberFormat="1" applyFont="1" applyFill="1"/>
    <xf numFmtId="0" fontId="12" fillId="2" borderId="0" xfId="0" applyFont="1" applyFill="1"/>
    <xf numFmtId="0" fontId="12" fillId="0" borderId="0" xfId="0" applyFont="1"/>
    <xf numFmtId="0" fontId="13" fillId="0" borderId="0" xfId="0" applyFont="1"/>
    <xf numFmtId="49" fontId="5" fillId="0" borderId="1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4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5" fillId="2" borderId="1" xfId="0" applyFont="1" applyFill="1" applyBorder="1"/>
    <xf numFmtId="0" fontId="24" fillId="0" borderId="0" xfId="0" applyFont="1"/>
    <xf numFmtId="0" fontId="4" fillId="3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49" fontId="4" fillId="0" borderId="8" xfId="0" quotePrefix="1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19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7" xfId="0" applyFont="1" applyBorder="1"/>
    <xf numFmtId="0" fontId="22" fillId="0" borderId="2" xfId="0" applyFont="1" applyBorder="1"/>
    <xf numFmtId="0" fontId="22" fillId="0" borderId="1" xfId="0" applyFont="1" applyBorder="1"/>
    <xf numFmtId="0" fontId="12" fillId="0" borderId="2" xfId="0" applyFont="1" applyBorder="1"/>
    <xf numFmtId="0" fontId="2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5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0" fontId="26" fillId="2" borderId="1" xfId="0" quotePrefix="1" applyFont="1" applyFill="1" applyBorder="1" applyAlignment="1">
      <alignment horizontal="right"/>
    </xf>
    <xf numFmtId="0" fontId="27" fillId="2" borderId="1" xfId="0" applyFont="1" applyFill="1" applyBorder="1"/>
    <xf numFmtId="49" fontId="27" fillId="0" borderId="8" xfId="0" applyNumberFormat="1" applyFont="1" applyBorder="1" applyAlignment="1">
      <alignment horizontal="center" vertical="center"/>
    </xf>
    <xf numFmtId="0" fontId="27" fillId="2" borderId="8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11" fillId="0" borderId="10" xfId="0" applyFont="1" applyBorder="1"/>
    <xf numFmtId="0" fontId="11" fillId="0" borderId="9" xfId="0" applyFont="1" applyBorder="1"/>
    <xf numFmtId="0" fontId="2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0" fontId="3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1" fillId="2" borderId="0" xfId="0" applyFont="1" applyFill="1"/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 shrinkToFit="1"/>
    </xf>
    <xf numFmtId="0" fontId="32" fillId="2" borderId="3" xfId="0" applyFont="1" applyFill="1" applyBorder="1" applyAlignment="1">
      <alignment horizontal="center" vertical="center" wrapText="1" shrinkToFit="1"/>
    </xf>
    <xf numFmtId="49" fontId="32" fillId="2" borderId="1" xfId="0" applyNumberFormat="1" applyFont="1" applyFill="1" applyBorder="1" applyAlignment="1">
      <alignment horizontal="center" vertical="center" wrapText="1" shrinkToFit="1"/>
    </xf>
    <xf numFmtId="3" fontId="32" fillId="2" borderId="1" xfId="0" applyNumberFormat="1" applyFont="1" applyFill="1" applyBorder="1" applyAlignment="1">
      <alignment horizontal="center" vertical="center" wrapText="1" shrinkToFit="1"/>
    </xf>
    <xf numFmtId="3" fontId="32" fillId="2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49" fontId="5" fillId="3" borderId="1" xfId="0" applyNumberFormat="1" applyFont="1" applyFill="1" applyBorder="1" applyAlignment="1">
      <alignment horizontal="center" vertical="center" wrapText="1" shrinkToFit="1"/>
    </xf>
    <xf numFmtId="3" fontId="5" fillId="3" borderId="1" xfId="0" applyNumberFormat="1" applyFont="1" applyFill="1" applyBorder="1" applyAlignment="1">
      <alignment horizontal="center" vertical="center" wrapText="1" shrinkToFi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3" fontId="5" fillId="0" borderId="1" xfId="0" applyNumberFormat="1" applyFont="1" applyBorder="1" applyAlignment="1">
      <alignment horizontal="center" vertical="center" wrapText="1" shrinkToFit="1"/>
    </xf>
    <xf numFmtId="3" fontId="5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 shrinkToFit="1"/>
    </xf>
    <xf numFmtId="0" fontId="5" fillId="3" borderId="3" xfId="0" applyFont="1" applyFill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/>
    </xf>
    <xf numFmtId="49" fontId="31" fillId="2" borderId="0" xfId="0" applyNumberFormat="1" applyFont="1" applyFill="1"/>
    <xf numFmtId="49" fontId="3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/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left" vertical="center" wrapText="1" shrinkToFit="1"/>
    </xf>
    <xf numFmtId="49" fontId="12" fillId="2" borderId="1" xfId="0" applyNumberFormat="1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 shrinkToFit="1"/>
    </xf>
    <xf numFmtId="3" fontId="12" fillId="2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7" fillId="2" borderId="1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33" fillId="2" borderId="0" xfId="0" applyFont="1" applyFill="1" applyAlignment="1"/>
    <xf numFmtId="0" fontId="34" fillId="2" borderId="0" xfId="0" applyFont="1" applyFill="1" applyAlignment="1"/>
    <xf numFmtId="0" fontId="34" fillId="2" borderId="0" xfId="0" applyFont="1" applyFill="1" applyAlignment="1">
      <alignment vertical="top"/>
    </xf>
    <xf numFmtId="0" fontId="32" fillId="2" borderId="0" xfId="0" applyFont="1" applyFill="1" applyAlignment="1">
      <alignment vertical="top"/>
    </xf>
    <xf numFmtId="0" fontId="32" fillId="2" borderId="0" xfId="0" applyFont="1" applyFill="1" applyAlignment="1"/>
    <xf numFmtId="0" fontId="32" fillId="2" borderId="0" xfId="0" applyFont="1" applyFill="1" applyAlignment="1">
      <alignment vertical="center"/>
    </xf>
    <xf numFmtId="0" fontId="5" fillId="3" borderId="2" xfId="0" applyFont="1" applyFill="1" applyBorder="1" applyAlignment="1">
      <alignment vertical="center" wrapText="1" shrinkToFit="1"/>
    </xf>
    <xf numFmtId="0" fontId="5" fillId="3" borderId="12" xfId="0" applyFont="1" applyFill="1" applyBorder="1" applyAlignment="1">
      <alignment vertical="center" wrapText="1" shrinkToFit="1"/>
    </xf>
    <xf numFmtId="0" fontId="5" fillId="3" borderId="3" xfId="0" applyFont="1" applyFill="1" applyBorder="1" applyAlignment="1">
      <alignment vertical="center" wrapText="1" shrinkToFit="1"/>
    </xf>
    <xf numFmtId="0" fontId="5" fillId="3" borderId="1" xfId="0" applyFont="1" applyFill="1" applyBorder="1" applyAlignment="1">
      <alignment vertical="center" wrapText="1" shrinkToFit="1"/>
    </xf>
    <xf numFmtId="0" fontId="36" fillId="0" borderId="3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vertical="center" wrapText="1" shrinkToFit="1"/>
    </xf>
    <xf numFmtId="0" fontId="37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 shrinkToFit="1"/>
    </xf>
    <xf numFmtId="3" fontId="5" fillId="0" borderId="12" xfId="0" applyNumberFormat="1" applyFont="1" applyBorder="1" applyAlignment="1">
      <alignment horizontal="center" vertical="center" wrapText="1" shrinkToFit="1"/>
    </xf>
    <xf numFmtId="3" fontId="5" fillId="2" borderId="1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left" vertical="center" wrapText="1" shrinkToFit="1"/>
    </xf>
    <xf numFmtId="49" fontId="5" fillId="4" borderId="1" xfId="0" applyNumberFormat="1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 shrinkToFit="1"/>
    </xf>
    <xf numFmtId="0" fontId="5" fillId="4" borderId="12" xfId="0" applyFont="1" applyFill="1" applyBorder="1" applyAlignment="1">
      <alignment horizontal="center" vertical="center" wrapText="1" shrinkToFit="1"/>
    </xf>
    <xf numFmtId="49" fontId="5" fillId="4" borderId="12" xfId="0" applyNumberFormat="1" applyFont="1" applyFill="1" applyBorder="1" applyAlignment="1">
      <alignment horizontal="center" vertical="center" wrapText="1" shrinkToFit="1"/>
    </xf>
    <xf numFmtId="3" fontId="5" fillId="4" borderId="12" xfId="0" applyNumberFormat="1" applyFont="1" applyFill="1" applyBorder="1" applyAlignment="1">
      <alignment horizontal="center" vertical="center" wrapText="1" shrinkToFit="1"/>
    </xf>
    <xf numFmtId="3" fontId="5" fillId="4" borderId="12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left" vertical="center"/>
    </xf>
    <xf numFmtId="0" fontId="3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6" fillId="3" borderId="1" xfId="0" applyFont="1" applyFill="1" applyBorder="1" applyAlignment="1">
      <alignment horizontal="left" vertical="center"/>
    </xf>
    <xf numFmtId="0" fontId="37" fillId="3" borderId="1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left" vertical="center"/>
    </xf>
    <xf numFmtId="0" fontId="37" fillId="3" borderId="12" xfId="0" applyFont="1" applyFill="1" applyBorder="1" applyAlignment="1">
      <alignment horizontal="center" vertical="center"/>
    </xf>
    <xf numFmtId="3" fontId="5" fillId="3" borderId="12" xfId="0" applyNumberFormat="1" applyFont="1" applyFill="1" applyBorder="1" applyAlignment="1">
      <alignment horizontal="center" vertical="center" wrapText="1" shrinkToFit="1"/>
    </xf>
    <xf numFmtId="3" fontId="5" fillId="3" borderId="1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shrinkToFit="1"/>
    </xf>
    <xf numFmtId="0" fontId="37" fillId="5" borderId="3" xfId="0" applyFont="1" applyFill="1" applyBorder="1" applyAlignment="1">
      <alignment horizontal="left" vertical="center" wrapText="1"/>
    </xf>
    <xf numFmtId="0" fontId="37" fillId="3" borderId="12" xfId="0" applyFont="1" applyFill="1" applyBorder="1" applyAlignment="1">
      <alignment vertical="center" wrapText="1"/>
    </xf>
    <xf numFmtId="0" fontId="35" fillId="0" borderId="3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 shrinkToFit="1"/>
    </xf>
    <xf numFmtId="49" fontId="12" fillId="4" borderId="1" xfId="0" applyNumberFormat="1" applyFont="1" applyFill="1" applyBorder="1" applyAlignment="1">
      <alignment horizontal="center" vertical="center" wrapText="1" shrinkToFit="1"/>
    </xf>
    <xf numFmtId="49" fontId="5" fillId="2" borderId="12" xfId="0" applyNumberFormat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 shrinkToFit="1"/>
    </xf>
    <xf numFmtId="3" fontId="12" fillId="4" borderId="1" xfId="0" applyNumberFormat="1" applyFont="1" applyFill="1" applyBorder="1" applyAlignment="1">
      <alignment horizontal="center" vertical="center" wrapText="1" shrinkToFit="1"/>
    </xf>
    <xf numFmtId="3" fontId="12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left" vertical="center" wrapText="1" shrinkToFit="1"/>
    </xf>
    <xf numFmtId="0" fontId="37" fillId="5" borderId="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 shrinkToFit="1"/>
    </xf>
    <xf numFmtId="49" fontId="5" fillId="0" borderId="12" xfId="0" applyNumberFormat="1" applyFont="1" applyBorder="1" applyAlignment="1">
      <alignment horizontal="center" vertical="center" wrapText="1" shrinkToFit="1"/>
    </xf>
    <xf numFmtId="3" fontId="5" fillId="0" borderId="1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  <xf numFmtId="49" fontId="5" fillId="2" borderId="1" xfId="0" quotePrefix="1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/>
    </xf>
  </cellXfs>
  <cellStyles count="15">
    <cellStyle name="Normal" xfId="0" builtinId="0"/>
    <cellStyle name="Normal 10" xfId="13"/>
    <cellStyle name="Normal 11" xfId="3"/>
    <cellStyle name="Normal 12" xfId="4"/>
    <cellStyle name="Normal 13" xfId="5"/>
    <cellStyle name="Normal 14" xfId="14"/>
    <cellStyle name="Normal 2" xfId="6"/>
    <cellStyle name="Normal 2 2" xfId="12"/>
    <cellStyle name="Normal 3" xfId="7"/>
    <cellStyle name="Normal 4" xfId="8"/>
    <cellStyle name="Normal 5" xfId="1"/>
    <cellStyle name="Normal 6" xfId="9"/>
    <cellStyle name="Normal 7" xfId="2"/>
    <cellStyle name="Normal 8" xfId="10"/>
    <cellStyle name="Normal 9" xfId="11"/>
  </cellStyles>
  <dxfs count="0"/>
  <tableStyles count="0" defaultTableStyle="TableStyleMedium2" defaultPivotStyle="PivotStyleLight16"/>
  <colors>
    <mruColors>
      <color rgb="FFFF33CC"/>
      <color rgb="FF0000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230282</xdr:colOff>
      <xdr:row>4</xdr:row>
      <xdr:rowOff>3362</xdr:rowOff>
    </xdr:from>
    <xdr:to>
      <xdr:col>2</xdr:col>
      <xdr:colOff>1281842</xdr:colOff>
      <xdr:row>4</xdr:row>
      <xdr:rowOff>3362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30282" y="974912"/>
          <a:ext cx="14516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531345</xdr:colOff>
      <xdr:row>2</xdr:row>
      <xdr:rowOff>307372</xdr:rowOff>
    </xdr:from>
    <xdr:to>
      <xdr:col>5</xdr:col>
      <xdr:colOff>411786</xdr:colOff>
      <xdr:row>2</xdr:row>
      <xdr:rowOff>307372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5192992" y="1069372"/>
          <a:ext cx="20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645780</xdr:colOff>
      <xdr:row>2</xdr:row>
      <xdr:rowOff>217736</xdr:rowOff>
    </xdr:from>
    <xdr:to>
      <xdr:col>1</xdr:col>
      <xdr:colOff>1689780</xdr:colOff>
      <xdr:row>2</xdr:row>
      <xdr:rowOff>217736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7CFE014-AD29-7B77-03ED-C8B158A17C69}"/>
            </a:ext>
          </a:extLst>
        </xdr:cNvPr>
        <xdr:cNvCxnSpPr/>
      </xdr:nvCxnSpPr>
      <xdr:spPr>
        <a:xfrm>
          <a:off x="1350630" y="979736"/>
          <a:ext cx="104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531345</xdr:colOff>
      <xdr:row>2</xdr:row>
      <xdr:rowOff>307372</xdr:rowOff>
    </xdr:from>
    <xdr:to>
      <xdr:col>7</xdr:col>
      <xdr:colOff>411786</xdr:colOff>
      <xdr:row>2</xdr:row>
      <xdr:rowOff>307372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737585" y="1069372"/>
          <a:ext cx="152636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645780</xdr:colOff>
      <xdr:row>2</xdr:row>
      <xdr:rowOff>217736</xdr:rowOff>
    </xdr:from>
    <xdr:to>
      <xdr:col>2</xdr:col>
      <xdr:colOff>1689780</xdr:colOff>
      <xdr:row>2</xdr:row>
      <xdr:rowOff>217736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CFE014-AD29-7B77-03ED-C8B158A17C69}"/>
            </a:ext>
          </a:extLst>
        </xdr:cNvPr>
        <xdr:cNvCxnSpPr/>
      </xdr:nvCxnSpPr>
      <xdr:spPr>
        <a:xfrm>
          <a:off x="1156320" y="979736"/>
          <a:ext cx="104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562"/>
  <sheetViews>
    <sheetView showGridLines="0" zoomScale="70" zoomScaleNormal="70" workbookViewId="0">
      <pane xSplit="3" ySplit="9" topLeftCell="D193" activePane="bottomRight" state="frozen"/>
      <selection pane="topRight" activeCell="E1" sqref="E1"/>
      <selection pane="bottomLeft" activeCell="A10" sqref="A10"/>
      <selection pane="bottomRight" activeCell="F564" sqref="F564"/>
    </sheetView>
  </sheetViews>
  <sheetFormatPr defaultColWidth="9.109375" defaultRowHeight="16.8" x14ac:dyDescent="0.3"/>
  <cols>
    <col min="1" max="1" width="6" style="10" customWidth="1"/>
    <col min="2" max="2" width="17" style="5" hidden="1" customWidth="1"/>
    <col min="3" max="3" width="42.88671875" style="5" customWidth="1"/>
    <col min="4" max="4" width="18.109375" style="10" customWidth="1"/>
    <col min="5" max="5" width="12.21875" style="6" customWidth="1"/>
    <col min="6" max="6" width="43.33203125" style="5" customWidth="1"/>
    <col min="7" max="7" width="9.77734375" style="10" customWidth="1"/>
    <col min="8" max="8" width="17.33203125" style="169" customWidth="1"/>
    <col min="9" max="9" width="25.33203125" style="7" customWidth="1"/>
    <col min="10" max="10" width="32.6640625" style="6" customWidth="1"/>
    <col min="11" max="11" width="24.77734375" style="5" customWidth="1"/>
    <col min="12" max="12" width="12.88671875" style="5" customWidth="1"/>
    <col min="13" max="13" width="9.109375" style="5"/>
    <col min="14" max="14" width="23.21875" style="14" customWidth="1"/>
    <col min="15" max="16384" width="9.109375" style="5"/>
  </cols>
  <sheetData>
    <row r="2" spans="1:14" ht="16.5" hidden="1" customHeight="1" x14ac:dyDescent="0.3"/>
    <row r="3" spans="1:14" ht="18.75" hidden="1" customHeight="1" x14ac:dyDescent="0.3">
      <c r="A3" s="148" t="s">
        <v>0</v>
      </c>
      <c r="B3" s="1"/>
      <c r="C3" s="1"/>
    </row>
    <row r="4" spans="1:14" ht="22.5" hidden="1" customHeight="1" x14ac:dyDescent="0.4">
      <c r="A4" s="148" t="s">
        <v>2</v>
      </c>
      <c r="B4" s="1"/>
      <c r="C4" s="28"/>
      <c r="D4" s="33"/>
      <c r="E4" s="107"/>
      <c r="F4" s="28"/>
      <c r="G4" s="33"/>
    </row>
    <row r="5" spans="1:14" ht="22.5" hidden="1" customHeight="1" x14ac:dyDescent="0.4">
      <c r="A5" s="33"/>
      <c r="B5" s="107"/>
      <c r="C5" s="107"/>
      <c r="D5" s="107"/>
      <c r="E5" s="107"/>
      <c r="F5" s="107"/>
      <c r="G5" s="107"/>
    </row>
    <row r="6" spans="1:14" ht="22.5" hidden="1" customHeight="1" x14ac:dyDescent="0.4">
      <c r="A6" s="117" t="s">
        <v>1</v>
      </c>
      <c r="B6" s="108"/>
      <c r="C6" s="108"/>
      <c r="D6" s="108"/>
      <c r="E6" s="108"/>
      <c r="F6" s="108"/>
      <c r="G6" s="108"/>
      <c r="H6" s="170"/>
      <c r="I6" s="27"/>
    </row>
    <row r="7" spans="1:14" ht="22.5" hidden="1" customHeight="1" x14ac:dyDescent="0.4">
      <c r="A7" s="117" t="s">
        <v>10</v>
      </c>
      <c r="B7" s="108"/>
      <c r="C7" s="108"/>
      <c r="D7" s="108"/>
      <c r="E7" s="108"/>
      <c r="F7" s="108"/>
      <c r="G7" s="108"/>
      <c r="H7" s="170"/>
      <c r="I7" s="27"/>
    </row>
    <row r="8" spans="1:14" ht="21.75" customHeight="1" x14ac:dyDescent="0.4">
      <c r="A8" s="118"/>
      <c r="B8" s="109"/>
      <c r="C8" s="109"/>
      <c r="D8" s="109"/>
      <c r="E8" s="109"/>
      <c r="F8" s="109"/>
      <c r="G8" s="109"/>
      <c r="H8" s="171"/>
      <c r="I8" s="29"/>
      <c r="J8" s="30"/>
      <c r="K8" s="31"/>
    </row>
    <row r="9" spans="1:14" s="13" customFormat="1" ht="21.75" customHeight="1" x14ac:dyDescent="0.35">
      <c r="A9" s="4" t="s">
        <v>4</v>
      </c>
      <c r="B9" s="39" t="s">
        <v>34</v>
      </c>
      <c r="C9" s="12" t="s">
        <v>80</v>
      </c>
      <c r="D9" s="4" t="s">
        <v>5</v>
      </c>
      <c r="E9" s="2" t="s">
        <v>8</v>
      </c>
      <c r="F9" s="2" t="s">
        <v>6</v>
      </c>
      <c r="G9" s="4" t="s">
        <v>7</v>
      </c>
      <c r="H9" s="173" t="s">
        <v>143</v>
      </c>
      <c r="I9" s="3" t="s">
        <v>3</v>
      </c>
      <c r="J9" s="22"/>
      <c r="K9" s="9" t="s">
        <v>9</v>
      </c>
      <c r="L9" s="13">
        <v>1</v>
      </c>
      <c r="N9" s="15"/>
    </row>
    <row r="10" spans="1:14" s="11" customFormat="1" ht="21.9" customHeight="1" x14ac:dyDescent="0.35">
      <c r="A10" s="96">
        <f>SUBTOTAL(102,$L$9:L9)</f>
        <v>1</v>
      </c>
      <c r="B10" s="40"/>
      <c r="C10" s="123" t="s">
        <v>69</v>
      </c>
      <c r="D10" s="32" t="s">
        <v>11</v>
      </c>
      <c r="E10" s="35" t="s">
        <v>15</v>
      </c>
      <c r="F10" s="26" t="s">
        <v>12</v>
      </c>
      <c r="G10" s="34">
        <v>2</v>
      </c>
      <c r="H10" s="168" t="s">
        <v>158</v>
      </c>
      <c r="I10" s="26"/>
      <c r="J10" s="26"/>
      <c r="K10" s="26"/>
      <c r="L10" s="11">
        <v>1</v>
      </c>
      <c r="N10" s="16"/>
    </row>
    <row r="11" spans="1:14" s="11" customFormat="1" ht="21.9" customHeight="1" x14ac:dyDescent="0.35">
      <c r="A11" s="96">
        <f>SUBTOTAL(102,$L$9:L10)</f>
        <v>2</v>
      </c>
      <c r="B11" s="41"/>
      <c r="C11" s="123" t="s">
        <v>69</v>
      </c>
      <c r="D11" s="32" t="s">
        <v>11</v>
      </c>
      <c r="E11" s="35" t="s">
        <v>15</v>
      </c>
      <c r="F11" s="26" t="s">
        <v>82</v>
      </c>
      <c r="G11" s="34">
        <v>3</v>
      </c>
      <c r="H11" s="168" t="s">
        <v>158</v>
      </c>
      <c r="I11" s="26"/>
      <c r="J11" s="26"/>
      <c r="K11" s="26"/>
      <c r="L11" s="11">
        <v>1</v>
      </c>
      <c r="N11" s="16"/>
    </row>
    <row r="12" spans="1:14" s="11" customFormat="1" ht="21.9" customHeight="1" x14ac:dyDescent="0.35">
      <c r="A12" s="96">
        <f>SUBTOTAL(102,$L$9:L11)</f>
        <v>3</v>
      </c>
      <c r="B12" s="40"/>
      <c r="C12" s="113" t="s">
        <v>70</v>
      </c>
      <c r="D12" s="134" t="s">
        <v>13</v>
      </c>
      <c r="E12" s="37" t="s">
        <v>14</v>
      </c>
      <c r="F12" s="36" t="s">
        <v>16</v>
      </c>
      <c r="G12" s="38">
        <v>2</v>
      </c>
      <c r="H12" s="168" t="s">
        <v>159</v>
      </c>
      <c r="I12" s="26"/>
      <c r="J12" s="26"/>
      <c r="K12" s="26"/>
      <c r="L12" s="11">
        <v>1</v>
      </c>
      <c r="N12" s="16"/>
    </row>
    <row r="13" spans="1:14" s="11" customFormat="1" ht="21.9" customHeight="1" x14ac:dyDescent="0.35">
      <c r="A13" s="96">
        <f>SUBTOTAL(102,$L$9:L12)</f>
        <v>4</v>
      </c>
      <c r="B13" s="42"/>
      <c r="C13" s="113" t="s">
        <v>70</v>
      </c>
      <c r="D13" s="134" t="s">
        <v>13</v>
      </c>
      <c r="E13" s="37" t="s">
        <v>14</v>
      </c>
      <c r="F13" s="36" t="s">
        <v>17</v>
      </c>
      <c r="G13" s="38">
        <v>2</v>
      </c>
      <c r="H13" s="168" t="s">
        <v>159</v>
      </c>
      <c r="I13" s="26"/>
      <c r="J13" s="26"/>
      <c r="K13" s="26"/>
      <c r="L13" s="11">
        <v>1</v>
      </c>
      <c r="N13" s="16"/>
    </row>
    <row r="14" spans="1:14" s="11" customFormat="1" ht="21.9" customHeight="1" x14ac:dyDescent="0.35">
      <c r="A14" s="96">
        <f>SUBTOTAL(102,$L$9:L13)</f>
        <v>5</v>
      </c>
      <c r="B14" s="42"/>
      <c r="C14" s="113" t="s">
        <v>70</v>
      </c>
      <c r="D14" s="134" t="s">
        <v>13</v>
      </c>
      <c r="E14" s="37" t="s">
        <v>14</v>
      </c>
      <c r="F14" s="36" t="s">
        <v>18</v>
      </c>
      <c r="G14" s="38">
        <v>2</v>
      </c>
      <c r="H14" s="168" t="s">
        <v>159</v>
      </c>
      <c r="I14" s="26"/>
      <c r="J14" s="26"/>
      <c r="K14" s="26"/>
      <c r="L14" s="11">
        <v>1</v>
      </c>
      <c r="N14" s="16"/>
    </row>
    <row r="15" spans="1:14" s="11" customFormat="1" ht="21.9" customHeight="1" x14ac:dyDescent="0.35">
      <c r="A15" s="96">
        <f>SUBTOTAL(102,$L$9:L14)</f>
        <v>6</v>
      </c>
      <c r="B15" s="42"/>
      <c r="C15" s="113" t="s">
        <v>70</v>
      </c>
      <c r="D15" s="134" t="s">
        <v>13</v>
      </c>
      <c r="E15" s="37" t="s">
        <v>14</v>
      </c>
      <c r="F15" s="36" t="s">
        <v>19</v>
      </c>
      <c r="G15" s="38">
        <v>2</v>
      </c>
      <c r="H15" s="168" t="s">
        <v>159</v>
      </c>
      <c r="I15" s="26"/>
      <c r="J15" s="26"/>
      <c r="K15" s="26"/>
      <c r="L15" s="11">
        <v>1</v>
      </c>
      <c r="N15" s="16"/>
    </row>
    <row r="16" spans="1:14" s="11" customFormat="1" ht="21.9" customHeight="1" x14ac:dyDescent="0.35">
      <c r="A16" s="96">
        <f>SUBTOTAL(102,$L$9:L15)</f>
        <v>7</v>
      </c>
      <c r="B16" s="42"/>
      <c r="C16" s="113" t="s">
        <v>70</v>
      </c>
      <c r="D16" s="134" t="s">
        <v>13</v>
      </c>
      <c r="E16" s="37" t="s">
        <v>14</v>
      </c>
      <c r="F16" s="36" t="s">
        <v>20</v>
      </c>
      <c r="G16" s="38">
        <v>2</v>
      </c>
      <c r="H16" s="168" t="s">
        <v>159</v>
      </c>
      <c r="I16" s="26"/>
      <c r="J16" s="26"/>
      <c r="K16" s="26"/>
      <c r="L16" s="11">
        <v>1</v>
      </c>
      <c r="N16" s="16"/>
    </row>
    <row r="17" spans="1:14" s="11" customFormat="1" ht="21.9" customHeight="1" x14ac:dyDescent="0.35">
      <c r="A17" s="96">
        <f>SUBTOTAL(102,$L$9:L16)</f>
        <v>8</v>
      </c>
      <c r="B17" s="42"/>
      <c r="C17" s="113" t="s">
        <v>70</v>
      </c>
      <c r="D17" s="134" t="s">
        <v>13</v>
      </c>
      <c r="E17" s="37" t="s">
        <v>14</v>
      </c>
      <c r="F17" s="36" t="s">
        <v>21</v>
      </c>
      <c r="G17" s="38">
        <v>2</v>
      </c>
      <c r="H17" s="168" t="s">
        <v>159</v>
      </c>
      <c r="I17" s="26"/>
      <c r="J17" s="26"/>
      <c r="K17" s="26"/>
      <c r="L17" s="11">
        <v>1</v>
      </c>
      <c r="N17" s="16"/>
    </row>
    <row r="18" spans="1:14" s="11" customFormat="1" ht="21.9" customHeight="1" x14ac:dyDescent="0.35">
      <c r="A18" s="96">
        <f>SUBTOTAL(102,$L$9:L17)</f>
        <v>9</v>
      </c>
      <c r="B18" s="41"/>
      <c r="C18" s="113" t="s">
        <v>70</v>
      </c>
      <c r="D18" s="134" t="s">
        <v>13</v>
      </c>
      <c r="E18" s="37" t="s">
        <v>14</v>
      </c>
      <c r="F18" s="36" t="s">
        <v>22</v>
      </c>
      <c r="G18" s="38">
        <v>2</v>
      </c>
      <c r="H18" s="168" t="s">
        <v>159</v>
      </c>
      <c r="I18" s="26"/>
      <c r="J18" s="26"/>
      <c r="K18" s="26"/>
      <c r="L18" s="11">
        <v>1</v>
      </c>
      <c r="N18" s="16"/>
    </row>
    <row r="19" spans="1:14" s="11" customFormat="1" ht="21.9" customHeight="1" x14ac:dyDescent="0.35">
      <c r="A19" s="96">
        <f>SUBTOTAL(102,$L$9:L18)</f>
        <v>10</v>
      </c>
      <c r="B19" s="43"/>
      <c r="C19" s="53" t="s">
        <v>71</v>
      </c>
      <c r="D19" s="140" t="s">
        <v>24</v>
      </c>
      <c r="E19" s="35" t="s">
        <v>23</v>
      </c>
      <c r="F19" s="55" t="s">
        <v>25</v>
      </c>
      <c r="G19" s="56">
        <v>3</v>
      </c>
      <c r="H19" s="168" t="s">
        <v>150</v>
      </c>
      <c r="I19" s="26"/>
      <c r="J19" s="26"/>
      <c r="K19" s="26"/>
      <c r="L19" s="11">
        <v>1</v>
      </c>
      <c r="N19" s="16"/>
    </row>
    <row r="20" spans="1:14" s="11" customFormat="1" ht="21.9" hidden="1" customHeight="1" x14ac:dyDescent="0.35">
      <c r="A20" s="96">
        <f>SUBTOTAL(102,$L$9:L19)</f>
        <v>11</v>
      </c>
      <c r="B20" s="40"/>
      <c r="C20" s="124"/>
      <c r="D20" s="141"/>
      <c r="E20" s="135"/>
      <c r="F20" s="57"/>
      <c r="G20" s="58"/>
      <c r="H20" s="168"/>
      <c r="I20" s="26"/>
      <c r="J20" s="26"/>
      <c r="K20" s="26"/>
      <c r="L20" s="11">
        <v>1</v>
      </c>
      <c r="N20" s="16"/>
    </row>
    <row r="21" spans="1:14" s="11" customFormat="1" ht="21.9" customHeight="1" x14ac:dyDescent="0.35">
      <c r="A21" s="96">
        <f>SUBTOTAL(102,$L$9:L20)</f>
        <v>11</v>
      </c>
      <c r="B21" s="41"/>
      <c r="C21" s="124" t="s">
        <v>72</v>
      </c>
      <c r="D21" s="140" t="s">
        <v>126</v>
      </c>
      <c r="E21" s="135" t="s">
        <v>14</v>
      </c>
      <c r="F21" s="57" t="s">
        <v>26</v>
      </c>
      <c r="G21" s="58">
        <v>4</v>
      </c>
      <c r="H21" s="168" t="s">
        <v>151</v>
      </c>
      <c r="I21" s="26"/>
      <c r="J21" s="26"/>
      <c r="K21" s="26"/>
      <c r="L21" s="11">
        <v>1</v>
      </c>
      <c r="N21" s="16"/>
    </row>
    <row r="22" spans="1:14" s="11" customFormat="1" ht="21.9" customHeight="1" x14ac:dyDescent="0.35">
      <c r="A22" s="96">
        <f>SUBTOTAL(102,$L$9:L21)</f>
        <v>12</v>
      </c>
      <c r="B22" s="49"/>
      <c r="C22" s="125" t="s">
        <v>73</v>
      </c>
      <c r="D22" s="142" t="s">
        <v>27</v>
      </c>
      <c r="E22" s="136" t="s">
        <v>125</v>
      </c>
      <c r="F22" s="59" t="s">
        <v>28</v>
      </c>
      <c r="G22" s="60">
        <v>3</v>
      </c>
      <c r="H22" s="168" t="s">
        <v>144</v>
      </c>
      <c r="I22" s="26"/>
      <c r="J22" s="26"/>
      <c r="K22" s="26"/>
      <c r="L22" s="11">
        <v>1</v>
      </c>
      <c r="N22" s="16"/>
    </row>
    <row r="23" spans="1:14" s="11" customFormat="1" ht="21.9" customHeight="1" x14ac:dyDescent="0.35">
      <c r="A23" s="96">
        <f>SUBTOTAL(102,$L$9:L22)</f>
        <v>13</v>
      </c>
      <c r="B23" s="50"/>
      <c r="C23" s="125" t="s">
        <v>73</v>
      </c>
      <c r="D23" s="142" t="s">
        <v>27</v>
      </c>
      <c r="E23" s="136" t="s">
        <v>125</v>
      </c>
      <c r="F23" s="59" t="s">
        <v>29</v>
      </c>
      <c r="G23" s="60">
        <v>3</v>
      </c>
      <c r="H23" s="168" t="s">
        <v>144</v>
      </c>
      <c r="I23" s="26"/>
      <c r="J23" s="26"/>
      <c r="K23" s="26"/>
      <c r="L23" s="11">
        <v>1</v>
      </c>
      <c r="N23" s="16"/>
    </row>
    <row r="24" spans="1:14" s="11" customFormat="1" ht="21.9" customHeight="1" x14ac:dyDescent="0.35">
      <c r="A24" s="96">
        <f>SUBTOTAL(102,$L$9:L23)</f>
        <v>14</v>
      </c>
      <c r="B24" s="50"/>
      <c r="C24" s="125" t="s">
        <v>73</v>
      </c>
      <c r="D24" s="142" t="s">
        <v>27</v>
      </c>
      <c r="E24" s="136" t="s">
        <v>125</v>
      </c>
      <c r="F24" s="59" t="s">
        <v>30</v>
      </c>
      <c r="G24" s="60">
        <v>3</v>
      </c>
      <c r="H24" s="168" t="s">
        <v>144</v>
      </c>
      <c r="I24" s="26"/>
      <c r="J24" s="26"/>
      <c r="K24" s="26"/>
      <c r="L24" s="11">
        <v>1</v>
      </c>
      <c r="N24" s="16"/>
    </row>
    <row r="25" spans="1:14" s="11" customFormat="1" ht="21.9" hidden="1" customHeight="1" x14ac:dyDescent="0.35">
      <c r="A25" s="96">
        <f>SUBTOTAL(102,$L$9:L24)</f>
        <v>15</v>
      </c>
      <c r="B25" s="50"/>
      <c r="C25" s="125"/>
      <c r="D25" s="142"/>
      <c r="E25" s="136"/>
      <c r="F25" s="59"/>
      <c r="G25" s="60"/>
      <c r="H25" s="168"/>
      <c r="I25" s="26"/>
      <c r="J25" s="26"/>
      <c r="K25" s="26"/>
      <c r="L25" s="11">
        <v>1</v>
      </c>
      <c r="N25" s="16"/>
    </row>
    <row r="26" spans="1:14" s="11" customFormat="1" ht="21.9" customHeight="1" x14ac:dyDescent="0.35">
      <c r="A26" s="96">
        <f>SUBTOTAL(102,$L$9:L25)</f>
        <v>15</v>
      </c>
      <c r="B26" s="50"/>
      <c r="C26" s="125" t="s">
        <v>73</v>
      </c>
      <c r="D26" s="142" t="s">
        <v>27</v>
      </c>
      <c r="E26" s="136" t="s">
        <v>125</v>
      </c>
      <c r="F26" s="59" t="s">
        <v>31</v>
      </c>
      <c r="G26" s="60">
        <v>2</v>
      </c>
      <c r="H26" s="168" t="s">
        <v>144</v>
      </c>
      <c r="I26" s="26"/>
      <c r="J26" s="26"/>
      <c r="K26" s="26"/>
      <c r="L26" s="11">
        <v>1</v>
      </c>
      <c r="N26" s="16"/>
    </row>
    <row r="27" spans="1:14" s="11" customFormat="1" ht="21.9" customHeight="1" x14ac:dyDescent="0.35">
      <c r="A27" s="96">
        <f>SUBTOTAL(102,$L$9:L26)</f>
        <v>16</v>
      </c>
      <c r="B27" s="50"/>
      <c r="C27" s="125" t="s">
        <v>73</v>
      </c>
      <c r="D27" s="142" t="s">
        <v>27</v>
      </c>
      <c r="E27" s="136" t="s">
        <v>125</v>
      </c>
      <c r="F27" s="59" t="s">
        <v>32</v>
      </c>
      <c r="G27" s="60">
        <v>3</v>
      </c>
      <c r="H27" s="168" t="s">
        <v>144</v>
      </c>
      <c r="I27" s="26"/>
      <c r="J27" s="26"/>
      <c r="K27" s="26"/>
      <c r="L27" s="11">
        <v>1</v>
      </c>
      <c r="N27" s="16"/>
    </row>
    <row r="28" spans="1:14" s="11" customFormat="1" ht="21.9" customHeight="1" x14ac:dyDescent="0.35">
      <c r="A28" s="96">
        <f>SUBTOTAL(102,$L$9:L27)</f>
        <v>17</v>
      </c>
      <c r="B28" s="51"/>
      <c r="C28" s="125" t="s">
        <v>73</v>
      </c>
      <c r="D28" s="142" t="s">
        <v>27</v>
      </c>
      <c r="E28" s="136" t="s">
        <v>125</v>
      </c>
      <c r="F28" s="61" t="s">
        <v>33</v>
      </c>
      <c r="G28" s="62">
        <v>2</v>
      </c>
      <c r="H28" s="168" t="s">
        <v>144</v>
      </c>
      <c r="I28" s="26"/>
      <c r="J28" s="26"/>
      <c r="K28" s="26"/>
      <c r="L28" s="11">
        <v>1</v>
      </c>
      <c r="N28" s="16"/>
    </row>
    <row r="29" spans="1:14" s="11" customFormat="1" ht="21.9" customHeight="1" x14ac:dyDescent="0.35">
      <c r="A29" s="96">
        <f>SUBTOTAL(102,$L$9:L28)</f>
        <v>18</v>
      </c>
      <c r="B29" s="102"/>
      <c r="C29" s="129" t="s">
        <v>74</v>
      </c>
      <c r="D29" s="162" t="s">
        <v>27</v>
      </c>
      <c r="E29" s="163" t="s">
        <v>125</v>
      </c>
      <c r="F29" s="164" t="s">
        <v>29</v>
      </c>
      <c r="G29" s="165">
        <v>3</v>
      </c>
      <c r="H29" s="168" t="s">
        <v>145</v>
      </c>
      <c r="I29" s="26"/>
      <c r="J29" s="26"/>
      <c r="K29" s="26"/>
      <c r="L29" s="11">
        <v>1</v>
      </c>
      <c r="N29" s="16"/>
    </row>
    <row r="30" spans="1:14" s="11" customFormat="1" ht="21.9" hidden="1" customHeight="1" x14ac:dyDescent="0.35">
      <c r="A30" s="96">
        <f>SUBTOTAL(102,$L$9:L29)</f>
        <v>19</v>
      </c>
      <c r="B30" s="103"/>
      <c r="C30" s="129"/>
      <c r="D30" s="162"/>
      <c r="E30" s="163"/>
      <c r="F30" s="164"/>
      <c r="G30" s="165"/>
      <c r="H30" s="168"/>
      <c r="I30" s="26"/>
      <c r="J30" s="26"/>
      <c r="K30" s="26"/>
      <c r="L30" s="11">
        <v>1</v>
      </c>
      <c r="N30" s="16"/>
    </row>
    <row r="31" spans="1:14" s="11" customFormat="1" ht="21.9" hidden="1" customHeight="1" x14ac:dyDescent="0.35">
      <c r="A31" s="96">
        <f>SUBTOTAL(102,$L$9:L30)</f>
        <v>19</v>
      </c>
      <c r="B31" s="44"/>
      <c r="C31" s="159"/>
      <c r="D31" s="32"/>
      <c r="E31" s="160"/>
      <c r="F31" s="161"/>
      <c r="G31" s="4"/>
      <c r="H31" s="168" t="s">
        <v>146</v>
      </c>
      <c r="I31" s="26"/>
      <c r="J31" s="26"/>
      <c r="K31" s="26"/>
      <c r="L31" s="11">
        <v>1</v>
      </c>
      <c r="N31" s="16"/>
    </row>
    <row r="32" spans="1:14" s="13" customFormat="1" ht="21.9" hidden="1" customHeight="1" x14ac:dyDescent="0.35">
      <c r="A32" s="96">
        <f>SUBTOTAL(102,$L$9:L31)</f>
        <v>19</v>
      </c>
      <c r="B32" s="44"/>
      <c r="C32" s="63"/>
      <c r="D32" s="32"/>
      <c r="E32" s="160"/>
      <c r="F32" s="161"/>
      <c r="G32" s="4"/>
      <c r="H32" s="168" t="s">
        <v>147</v>
      </c>
      <c r="I32" s="26"/>
      <c r="J32" s="26"/>
      <c r="K32" s="26"/>
      <c r="L32" s="13">
        <v>1</v>
      </c>
      <c r="N32" s="15"/>
    </row>
    <row r="33" spans="1:14" s="11" customFormat="1" ht="21.9" hidden="1" customHeight="1" x14ac:dyDescent="0.35">
      <c r="A33" s="96">
        <f>SUBTOTAL(102,$L$9:L32)</f>
        <v>19</v>
      </c>
      <c r="B33" s="96"/>
      <c r="C33" s="123"/>
      <c r="D33" s="139"/>
      <c r="E33" s="35"/>
      <c r="F33" s="69"/>
      <c r="G33" s="34"/>
      <c r="H33" s="168" t="s">
        <v>166</v>
      </c>
      <c r="I33" s="26"/>
      <c r="J33" s="26"/>
      <c r="K33" s="26"/>
      <c r="L33" s="11">
        <v>1</v>
      </c>
      <c r="N33" s="16"/>
    </row>
    <row r="34" spans="1:14" s="11" customFormat="1" ht="21.9" hidden="1" customHeight="1" x14ac:dyDescent="0.35">
      <c r="A34" s="96">
        <f>SUBTOTAL(102,$L$9:L33)</f>
        <v>19</v>
      </c>
      <c r="B34" s="98"/>
      <c r="C34" s="123"/>
      <c r="D34" s="139"/>
      <c r="E34" s="35"/>
      <c r="F34" s="69"/>
      <c r="G34" s="34"/>
      <c r="H34" s="168"/>
      <c r="I34" s="26"/>
      <c r="J34" s="26"/>
      <c r="K34" s="26"/>
      <c r="L34" s="11">
        <v>1</v>
      </c>
      <c r="N34" s="16"/>
    </row>
    <row r="35" spans="1:14" s="11" customFormat="1" ht="21.9" hidden="1" customHeight="1" x14ac:dyDescent="0.35">
      <c r="A35" s="96">
        <f>SUBTOTAL(102,$L$9:L34)</f>
        <v>19</v>
      </c>
      <c r="B35" s="96"/>
      <c r="C35" s="123"/>
      <c r="D35" s="143"/>
      <c r="E35" s="35"/>
      <c r="F35" s="69"/>
      <c r="G35" s="34"/>
      <c r="H35" s="168"/>
      <c r="I35" s="26"/>
      <c r="J35" s="26"/>
      <c r="K35" s="26"/>
      <c r="L35" s="11">
        <v>1</v>
      </c>
      <c r="N35" s="16"/>
    </row>
    <row r="36" spans="1:14" s="11" customFormat="1" ht="21.9" hidden="1" customHeight="1" x14ac:dyDescent="0.35">
      <c r="A36" s="96">
        <f>SUBTOTAL(102,$L$9:L35)</f>
        <v>19</v>
      </c>
      <c r="B36" s="98"/>
      <c r="C36" s="123"/>
      <c r="D36" s="143"/>
      <c r="E36" s="35"/>
      <c r="F36" s="69"/>
      <c r="G36" s="34"/>
      <c r="H36" s="168"/>
      <c r="I36" s="26"/>
      <c r="J36" s="26"/>
      <c r="K36" s="26"/>
      <c r="L36" s="11">
        <v>1</v>
      </c>
      <c r="N36" s="16"/>
    </row>
    <row r="37" spans="1:14" s="11" customFormat="1" ht="21.9" customHeight="1" x14ac:dyDescent="0.35">
      <c r="A37" s="96">
        <f>SUBTOTAL(102,$L$9:L36)</f>
        <v>19</v>
      </c>
      <c r="B37" s="43"/>
      <c r="C37" s="63" t="s">
        <v>75</v>
      </c>
      <c r="D37" s="143" t="s">
        <v>35</v>
      </c>
      <c r="E37" s="35" t="s">
        <v>14</v>
      </c>
      <c r="F37" s="69" t="s">
        <v>36</v>
      </c>
      <c r="G37" s="34">
        <v>2</v>
      </c>
      <c r="H37" s="168" t="s">
        <v>164</v>
      </c>
      <c r="I37" s="26"/>
      <c r="J37" s="26"/>
      <c r="K37" s="26"/>
      <c r="L37" s="11">
        <v>1</v>
      </c>
      <c r="N37" s="16"/>
    </row>
    <row r="38" spans="1:14" s="11" customFormat="1" ht="21.9" hidden="1" customHeight="1" x14ac:dyDescent="0.35">
      <c r="A38" s="96">
        <f>SUBTOTAL(102,$L$9:L37)</f>
        <v>20</v>
      </c>
      <c r="B38" s="96"/>
      <c r="C38" s="174"/>
      <c r="D38" s="175"/>
      <c r="E38" s="37"/>
      <c r="F38" s="72"/>
      <c r="G38" s="176"/>
      <c r="H38" s="168"/>
      <c r="I38" s="26"/>
      <c r="J38" s="26"/>
      <c r="K38" s="26"/>
      <c r="L38" s="11">
        <v>1</v>
      </c>
      <c r="N38" s="16"/>
    </row>
    <row r="39" spans="1:14" s="17" customFormat="1" ht="21.9" customHeight="1" x14ac:dyDescent="0.35">
      <c r="A39" s="96">
        <f>SUBTOTAL(102,$L$9:L38)</f>
        <v>20</v>
      </c>
      <c r="B39" s="97"/>
      <c r="C39" s="174" t="s">
        <v>76</v>
      </c>
      <c r="D39" s="175" t="s">
        <v>35</v>
      </c>
      <c r="E39" s="37" t="s">
        <v>14</v>
      </c>
      <c r="F39" s="72" t="s">
        <v>39</v>
      </c>
      <c r="G39" s="176">
        <v>2</v>
      </c>
      <c r="H39" s="168" t="s">
        <v>165</v>
      </c>
      <c r="I39" s="26"/>
      <c r="J39" s="26"/>
      <c r="K39" s="26"/>
      <c r="L39" s="17">
        <v>1</v>
      </c>
    </row>
    <row r="40" spans="1:14" s="11" customFormat="1" ht="21.9" hidden="1" customHeight="1" x14ac:dyDescent="0.35">
      <c r="A40" s="96">
        <f>SUBTOTAL(102,$L$9:L39)</f>
        <v>21</v>
      </c>
      <c r="B40" s="97"/>
      <c r="C40" s="174"/>
      <c r="D40" s="175"/>
      <c r="E40" s="37"/>
      <c r="F40" s="73"/>
      <c r="G40" s="176"/>
      <c r="H40" s="168" t="s">
        <v>165</v>
      </c>
      <c r="I40" s="26"/>
      <c r="J40" s="26"/>
      <c r="K40" s="26"/>
      <c r="L40" s="11">
        <v>1</v>
      </c>
      <c r="N40" s="16"/>
    </row>
    <row r="41" spans="1:14" s="11" customFormat="1" ht="21.9" hidden="1" customHeight="1" x14ac:dyDescent="0.35">
      <c r="A41" s="96">
        <f>SUBTOTAL(102,$L$9:L40)</f>
        <v>21</v>
      </c>
      <c r="B41" s="97"/>
      <c r="C41" s="174"/>
      <c r="D41" s="175"/>
      <c r="E41" s="37"/>
      <c r="F41" s="73"/>
      <c r="G41" s="176"/>
      <c r="H41" s="168"/>
      <c r="I41" s="26"/>
      <c r="J41" s="26"/>
      <c r="K41" s="26"/>
      <c r="L41" s="11">
        <v>1</v>
      </c>
      <c r="N41" s="16"/>
    </row>
    <row r="42" spans="1:14" s="11" customFormat="1" ht="21.9" customHeight="1" x14ac:dyDescent="0.35">
      <c r="A42" s="96">
        <f>SUBTOTAL(102,$L$9:L41)</f>
        <v>21</v>
      </c>
      <c r="B42" s="98"/>
      <c r="C42" s="174" t="s">
        <v>76</v>
      </c>
      <c r="D42" s="175" t="s">
        <v>35</v>
      </c>
      <c r="E42" s="37" t="s">
        <v>14</v>
      </c>
      <c r="F42" s="72" t="s">
        <v>41</v>
      </c>
      <c r="G42" s="176">
        <v>2</v>
      </c>
      <c r="H42" s="168" t="s">
        <v>165</v>
      </c>
      <c r="I42" s="26"/>
      <c r="J42" s="26"/>
      <c r="K42" s="26"/>
      <c r="L42" s="11">
        <v>1</v>
      </c>
      <c r="N42" s="16"/>
    </row>
    <row r="43" spans="1:14" s="11" customFormat="1" ht="21.9" hidden="1" customHeight="1" x14ac:dyDescent="0.35">
      <c r="A43" s="96">
        <f>SUBTOTAL(102,$L$9:L42)</f>
        <v>22</v>
      </c>
      <c r="B43" s="43"/>
      <c r="C43" s="110"/>
      <c r="D43" s="144"/>
      <c r="E43" s="35"/>
      <c r="F43" s="64"/>
      <c r="G43" s="34"/>
      <c r="H43" s="168" t="s">
        <v>163</v>
      </c>
      <c r="I43" s="26"/>
      <c r="J43" s="26"/>
      <c r="K43" s="26"/>
      <c r="L43" s="11">
        <v>1</v>
      </c>
      <c r="N43" s="16"/>
    </row>
    <row r="44" spans="1:14" s="11" customFormat="1" ht="21.9" hidden="1" customHeight="1" x14ac:dyDescent="0.35">
      <c r="A44" s="96">
        <f>SUBTOTAL(102,$L$9:L43)</f>
        <v>22</v>
      </c>
      <c r="B44" s="96"/>
      <c r="C44" s="123"/>
      <c r="D44" s="115"/>
      <c r="E44" s="35"/>
      <c r="F44" s="64"/>
      <c r="G44" s="34"/>
      <c r="H44" s="168" t="s">
        <v>162</v>
      </c>
      <c r="I44" s="26"/>
      <c r="J44" s="26"/>
      <c r="K44" s="26"/>
      <c r="N44" s="16"/>
    </row>
    <row r="45" spans="1:14" s="11" customFormat="1" ht="21.9" hidden="1" customHeight="1" x14ac:dyDescent="0.35">
      <c r="A45" s="96">
        <f>SUBTOTAL(102,$L$9:L44)</f>
        <v>22</v>
      </c>
      <c r="B45" s="98"/>
      <c r="C45" s="123"/>
      <c r="D45" s="115"/>
      <c r="E45" s="35"/>
      <c r="F45" s="52"/>
      <c r="G45" s="34"/>
      <c r="H45" s="168"/>
      <c r="I45" s="26"/>
      <c r="J45" s="26"/>
      <c r="K45" s="26"/>
      <c r="L45" s="11">
        <v>1</v>
      </c>
      <c r="N45" s="16"/>
    </row>
    <row r="46" spans="1:14" s="11" customFormat="1" ht="21.9" customHeight="1" x14ac:dyDescent="0.35">
      <c r="A46" s="96">
        <f>SUBTOTAL(102,$L$9:L45)</f>
        <v>22</v>
      </c>
      <c r="B46" s="96"/>
      <c r="C46" s="126" t="s">
        <v>77</v>
      </c>
      <c r="D46" s="115" t="s">
        <v>38</v>
      </c>
      <c r="E46" s="35" t="s">
        <v>15</v>
      </c>
      <c r="F46" s="55" t="s">
        <v>25</v>
      </c>
      <c r="G46" s="34">
        <v>3</v>
      </c>
      <c r="H46" s="168" t="s">
        <v>161</v>
      </c>
      <c r="I46" s="26"/>
      <c r="J46" s="26"/>
      <c r="K46" s="26"/>
      <c r="L46" s="11">
        <v>1</v>
      </c>
      <c r="N46" s="16"/>
    </row>
    <row r="47" spans="1:14" s="11" customFormat="1" ht="21.9" hidden="1" customHeight="1" x14ac:dyDescent="0.35">
      <c r="A47" s="96">
        <f>SUBTOTAL(102,$L$9:L46)</f>
        <v>23</v>
      </c>
      <c r="B47" s="98"/>
      <c r="C47" s="126"/>
      <c r="D47" s="115"/>
      <c r="E47" s="35"/>
      <c r="F47" s="64"/>
      <c r="G47" s="34"/>
      <c r="H47" s="168" t="s">
        <v>161</v>
      </c>
      <c r="I47" s="26"/>
      <c r="J47" s="26"/>
      <c r="K47" s="26"/>
      <c r="L47" s="11">
        <v>1</v>
      </c>
      <c r="N47" s="16"/>
    </row>
    <row r="48" spans="1:14" s="11" customFormat="1" ht="21.9" customHeight="1" x14ac:dyDescent="0.35">
      <c r="A48" s="96">
        <f>SUBTOTAL(102,$L$9:L47)</f>
        <v>23</v>
      </c>
      <c r="B48" s="104"/>
      <c r="C48" s="127" t="s">
        <v>78</v>
      </c>
      <c r="D48" s="134" t="s">
        <v>40</v>
      </c>
      <c r="E48" s="37" t="s">
        <v>142</v>
      </c>
      <c r="F48" s="70" t="s">
        <v>25</v>
      </c>
      <c r="G48" s="38">
        <v>3</v>
      </c>
      <c r="H48" s="168" t="s">
        <v>160</v>
      </c>
      <c r="I48" s="26"/>
      <c r="J48" s="26"/>
      <c r="K48" s="26"/>
      <c r="L48" s="11">
        <v>1</v>
      </c>
      <c r="N48" s="16"/>
    </row>
    <row r="49" spans="1:14" s="11" customFormat="1" ht="21.9" customHeight="1" x14ac:dyDescent="0.35">
      <c r="A49" s="96">
        <f>SUBTOTAL(102,$L$9:L48)</f>
        <v>24</v>
      </c>
      <c r="B49" s="105"/>
      <c r="C49" s="127" t="s">
        <v>78</v>
      </c>
      <c r="D49" s="134" t="s">
        <v>40</v>
      </c>
      <c r="E49" s="37" t="s">
        <v>142</v>
      </c>
      <c r="F49" s="71" t="s">
        <v>36</v>
      </c>
      <c r="G49" s="38">
        <v>2</v>
      </c>
      <c r="H49" s="168" t="s">
        <v>160</v>
      </c>
      <c r="I49" s="26"/>
      <c r="J49" s="26"/>
      <c r="K49" s="26"/>
      <c r="L49" s="11">
        <v>1</v>
      </c>
      <c r="N49" s="16"/>
    </row>
    <row r="50" spans="1:14" s="11" customFormat="1" ht="21.9" hidden="1" customHeight="1" x14ac:dyDescent="0.35">
      <c r="A50" s="96">
        <f>SUBTOTAL(102,$L$9:L49)</f>
        <v>25</v>
      </c>
      <c r="B50" s="105"/>
      <c r="C50" s="127"/>
      <c r="D50" s="134"/>
      <c r="E50" s="37"/>
      <c r="F50" s="72"/>
      <c r="G50" s="38"/>
      <c r="H50" s="168"/>
      <c r="I50" s="26"/>
      <c r="J50" s="26"/>
      <c r="K50" s="26"/>
      <c r="L50" s="11">
        <v>1</v>
      </c>
      <c r="N50" s="16"/>
    </row>
    <row r="51" spans="1:14" s="11" customFormat="1" ht="21.9" customHeight="1" x14ac:dyDescent="0.35">
      <c r="A51" s="96">
        <f>SUBTOTAL(102,$L$9:L50)</f>
        <v>25</v>
      </c>
      <c r="B51" s="105"/>
      <c r="C51" s="127" t="s">
        <v>78</v>
      </c>
      <c r="D51" s="134" t="s">
        <v>40</v>
      </c>
      <c r="E51" s="37" t="s">
        <v>142</v>
      </c>
      <c r="F51" s="72" t="s">
        <v>39</v>
      </c>
      <c r="G51" s="38">
        <v>2</v>
      </c>
      <c r="H51" s="168" t="s">
        <v>160</v>
      </c>
      <c r="I51" s="26"/>
      <c r="J51" s="26"/>
      <c r="K51" s="26"/>
      <c r="L51" s="11">
        <v>1</v>
      </c>
      <c r="N51" s="16"/>
    </row>
    <row r="52" spans="1:14" s="11" customFormat="1" ht="21.9" hidden="1" customHeight="1" x14ac:dyDescent="0.35">
      <c r="A52" s="96">
        <f>SUBTOTAL(102,$L$9:L51)</f>
        <v>26</v>
      </c>
      <c r="B52" s="105"/>
      <c r="C52" s="127"/>
      <c r="D52" s="134"/>
      <c r="E52" s="37"/>
      <c r="F52" s="73"/>
      <c r="G52" s="38"/>
      <c r="H52" s="168" t="s">
        <v>160</v>
      </c>
      <c r="I52" s="26"/>
      <c r="J52" s="26"/>
      <c r="K52" s="26"/>
      <c r="L52" s="11">
        <v>1</v>
      </c>
      <c r="N52" s="16"/>
    </row>
    <row r="53" spans="1:14" s="11" customFormat="1" ht="21.9" hidden="1" customHeight="1" x14ac:dyDescent="0.35">
      <c r="A53" s="96">
        <f>SUBTOTAL(102,$L$9:L52)</f>
        <v>26</v>
      </c>
      <c r="B53" s="105"/>
      <c r="C53" s="127"/>
      <c r="D53" s="134"/>
      <c r="E53" s="37"/>
      <c r="F53" s="73"/>
      <c r="G53" s="38"/>
      <c r="H53" s="168"/>
      <c r="I53" s="26"/>
      <c r="J53" s="26"/>
      <c r="K53" s="26"/>
      <c r="L53" s="11">
        <v>1</v>
      </c>
      <c r="N53" s="16"/>
    </row>
    <row r="54" spans="1:14" s="11" customFormat="1" ht="21.9" customHeight="1" x14ac:dyDescent="0.35">
      <c r="A54" s="96">
        <f>SUBTOTAL(102,$L$9:L53)</f>
        <v>26</v>
      </c>
      <c r="B54" s="105"/>
      <c r="C54" s="127" t="s">
        <v>78</v>
      </c>
      <c r="D54" s="134" t="s">
        <v>40</v>
      </c>
      <c r="E54" s="37" t="s">
        <v>142</v>
      </c>
      <c r="F54" s="36" t="s">
        <v>65</v>
      </c>
      <c r="G54" s="38">
        <v>2</v>
      </c>
      <c r="H54" s="168" t="s">
        <v>160</v>
      </c>
      <c r="I54" s="26"/>
      <c r="J54" s="26"/>
      <c r="K54" s="26"/>
      <c r="L54" s="11">
        <v>1</v>
      </c>
      <c r="N54" s="16"/>
    </row>
    <row r="55" spans="1:14" s="11" customFormat="1" ht="21.9" customHeight="1" x14ac:dyDescent="0.35">
      <c r="A55" s="96">
        <f>SUBTOTAL(102,$L$9:L54)</f>
        <v>27</v>
      </c>
      <c r="B55" s="106"/>
      <c r="C55" s="127" t="s">
        <v>78</v>
      </c>
      <c r="D55" s="134" t="s">
        <v>40</v>
      </c>
      <c r="E55" s="37" t="s">
        <v>142</v>
      </c>
      <c r="F55" s="72" t="s">
        <v>37</v>
      </c>
      <c r="G55" s="38">
        <v>2</v>
      </c>
      <c r="H55" s="168" t="s">
        <v>160</v>
      </c>
      <c r="I55" s="26"/>
      <c r="J55" s="26"/>
      <c r="K55" s="26"/>
      <c r="L55" s="11">
        <v>1</v>
      </c>
      <c r="N55" s="16"/>
    </row>
    <row r="56" spans="1:14" s="11" customFormat="1" ht="21.9" customHeight="1" x14ac:dyDescent="0.35">
      <c r="A56" s="96">
        <f>SUBTOTAL(102,$L$9:L55)</f>
        <v>28</v>
      </c>
      <c r="B56" s="96"/>
      <c r="C56" s="123" t="s">
        <v>79</v>
      </c>
      <c r="D56" s="32" t="s">
        <v>42</v>
      </c>
      <c r="E56" s="35" t="s">
        <v>43</v>
      </c>
      <c r="F56" s="26" t="s">
        <v>32</v>
      </c>
      <c r="G56" s="34">
        <v>4</v>
      </c>
      <c r="H56" s="168"/>
      <c r="I56" s="26"/>
      <c r="J56" s="26"/>
      <c r="K56" s="26"/>
      <c r="L56" s="11">
        <v>1</v>
      </c>
      <c r="N56" s="65">
        <f>SUM(I10:I52)</f>
        <v>0</v>
      </c>
    </row>
    <row r="57" spans="1:14" s="11" customFormat="1" ht="21.9" customHeight="1" x14ac:dyDescent="0.35">
      <c r="A57" s="96">
        <f>SUBTOTAL(102,$L$9:L56)</f>
        <v>29</v>
      </c>
      <c r="B57" s="98"/>
      <c r="C57" s="123" t="s">
        <v>79</v>
      </c>
      <c r="D57" s="32" t="s">
        <v>42</v>
      </c>
      <c r="E57" s="35" t="s">
        <v>43</v>
      </c>
      <c r="F57" s="26" t="s">
        <v>44</v>
      </c>
      <c r="G57" s="34">
        <v>3</v>
      </c>
      <c r="H57" s="168"/>
      <c r="I57" s="26"/>
      <c r="J57" s="26"/>
      <c r="K57" s="26"/>
      <c r="L57" s="11">
        <v>1</v>
      </c>
      <c r="N57" s="65"/>
    </row>
    <row r="58" spans="1:14" s="11" customFormat="1" ht="21.9" customHeight="1" x14ac:dyDescent="0.35">
      <c r="A58" s="96">
        <f>SUBTOTAL(102,$L$9:L57)</f>
        <v>30</v>
      </c>
      <c r="B58" s="96"/>
      <c r="C58" s="113" t="s">
        <v>48</v>
      </c>
      <c r="D58" s="32" t="s">
        <v>49</v>
      </c>
      <c r="E58" s="35" t="s">
        <v>170</v>
      </c>
      <c r="F58" s="81" t="s">
        <v>64</v>
      </c>
      <c r="G58" s="38">
        <v>2</v>
      </c>
      <c r="H58" s="168"/>
      <c r="I58" s="26"/>
      <c r="J58" s="26"/>
      <c r="K58" s="26"/>
      <c r="L58" s="11">
        <v>1</v>
      </c>
      <c r="N58" s="16"/>
    </row>
    <row r="59" spans="1:14" s="11" customFormat="1" ht="21.9" customHeight="1" x14ac:dyDescent="0.35">
      <c r="A59" s="96">
        <f>SUBTOTAL(102,$L$9:L58)</f>
        <v>31</v>
      </c>
      <c r="B59" s="97"/>
      <c r="C59" s="113" t="s">
        <v>48</v>
      </c>
      <c r="D59" s="32" t="s">
        <v>49</v>
      </c>
      <c r="E59" s="35" t="s">
        <v>170</v>
      </c>
      <c r="F59" s="36" t="s">
        <v>102</v>
      </c>
      <c r="G59" s="38">
        <v>2</v>
      </c>
      <c r="H59" s="168"/>
      <c r="I59" s="26"/>
      <c r="J59" s="26"/>
      <c r="K59" s="26"/>
      <c r="L59" s="11">
        <v>1</v>
      </c>
      <c r="N59" s="16"/>
    </row>
    <row r="60" spans="1:14" s="11" customFormat="1" ht="21.9" hidden="1" customHeight="1" x14ac:dyDescent="0.35">
      <c r="A60" s="96">
        <f>SUBTOTAL(102,$L$9:L59)</f>
        <v>32</v>
      </c>
      <c r="B60" s="97"/>
      <c r="C60" s="113"/>
      <c r="D60" s="32"/>
      <c r="E60" s="35"/>
      <c r="F60" s="36"/>
      <c r="G60" s="38"/>
      <c r="H60" s="168"/>
      <c r="I60" s="26"/>
      <c r="J60" s="26"/>
      <c r="K60" s="26"/>
      <c r="L60" s="11">
        <v>1</v>
      </c>
      <c r="N60" s="16"/>
    </row>
    <row r="61" spans="1:14" s="11" customFormat="1" ht="21.9" customHeight="1" x14ac:dyDescent="0.35">
      <c r="A61" s="96">
        <f>SUBTOTAL(102,$L$9:L60)</f>
        <v>32</v>
      </c>
      <c r="B61" s="97"/>
      <c r="C61" s="113" t="s">
        <v>48</v>
      </c>
      <c r="D61" s="32" t="s">
        <v>49</v>
      </c>
      <c r="E61" s="35" t="s">
        <v>170</v>
      </c>
      <c r="F61" s="36" t="s">
        <v>45</v>
      </c>
      <c r="G61" s="38">
        <v>2</v>
      </c>
      <c r="H61" s="168"/>
      <c r="I61" s="26"/>
      <c r="J61" s="26"/>
      <c r="K61" s="26"/>
      <c r="L61" s="11">
        <v>1</v>
      </c>
      <c r="N61" s="16"/>
    </row>
    <row r="62" spans="1:14" s="11" customFormat="1" ht="21.9" customHeight="1" x14ac:dyDescent="0.35">
      <c r="A62" s="96">
        <f>SUBTOTAL(102,$L$9:L61)</f>
        <v>33</v>
      </c>
      <c r="B62" s="97"/>
      <c r="C62" s="113" t="s">
        <v>48</v>
      </c>
      <c r="D62" s="32" t="s">
        <v>49</v>
      </c>
      <c r="E62" s="35" t="s">
        <v>170</v>
      </c>
      <c r="F62" s="36" t="s">
        <v>46</v>
      </c>
      <c r="G62" s="38">
        <v>3</v>
      </c>
      <c r="H62" s="168"/>
      <c r="I62" s="26"/>
      <c r="J62" s="26"/>
      <c r="K62" s="26"/>
      <c r="L62" s="11">
        <v>1</v>
      </c>
      <c r="N62" s="16"/>
    </row>
    <row r="63" spans="1:14" s="11" customFormat="1" ht="21.9" customHeight="1" x14ac:dyDescent="0.35">
      <c r="A63" s="96">
        <f>SUBTOTAL(102,$L$9:L62)</f>
        <v>34</v>
      </c>
      <c r="B63" s="97"/>
      <c r="C63" s="113" t="s">
        <v>48</v>
      </c>
      <c r="D63" s="32" t="s">
        <v>49</v>
      </c>
      <c r="E63" s="35" t="s">
        <v>170</v>
      </c>
      <c r="F63" s="36" t="s">
        <v>46</v>
      </c>
      <c r="G63" s="38">
        <v>3</v>
      </c>
      <c r="H63" s="168"/>
      <c r="I63" s="26"/>
      <c r="J63" s="26"/>
      <c r="K63" s="26"/>
      <c r="L63" s="11">
        <v>1</v>
      </c>
      <c r="N63" s="16"/>
    </row>
    <row r="64" spans="1:14" s="11" customFormat="1" ht="21.9" hidden="1" customHeight="1" x14ac:dyDescent="0.35">
      <c r="A64" s="96">
        <f>SUBTOTAL(102,$L$9:L63)</f>
        <v>35</v>
      </c>
      <c r="B64" s="97"/>
      <c r="C64" s="113"/>
      <c r="D64" s="32"/>
      <c r="E64" s="35"/>
      <c r="F64" s="36"/>
      <c r="G64" s="38"/>
      <c r="H64" s="168"/>
      <c r="I64" s="26"/>
      <c r="J64" s="26"/>
      <c r="K64" s="26"/>
      <c r="L64" s="11">
        <v>1</v>
      </c>
      <c r="N64" s="16"/>
    </row>
    <row r="65" spans="1:14" s="11" customFormat="1" ht="21.9" customHeight="1" x14ac:dyDescent="0.35">
      <c r="A65" s="96">
        <f>SUBTOTAL(102,$L$9:L64)</f>
        <v>35</v>
      </c>
      <c r="B65" s="97"/>
      <c r="C65" s="113" t="s">
        <v>48</v>
      </c>
      <c r="D65" s="32" t="s">
        <v>49</v>
      </c>
      <c r="E65" s="35" t="s">
        <v>170</v>
      </c>
      <c r="F65" s="36" t="s">
        <v>12</v>
      </c>
      <c r="G65" s="38">
        <v>2</v>
      </c>
      <c r="H65" s="168"/>
      <c r="I65" s="26"/>
      <c r="J65" s="26"/>
      <c r="K65" s="26"/>
      <c r="L65" s="11">
        <v>1</v>
      </c>
      <c r="N65" s="16"/>
    </row>
    <row r="66" spans="1:14" s="11" customFormat="1" ht="21.9" customHeight="1" x14ac:dyDescent="0.35">
      <c r="A66" s="96">
        <f>SUBTOTAL(102,$L$9:L65)</f>
        <v>36</v>
      </c>
      <c r="B66" s="98"/>
      <c r="C66" s="113" t="s">
        <v>48</v>
      </c>
      <c r="D66" s="32" t="s">
        <v>49</v>
      </c>
      <c r="E66" s="35" t="s">
        <v>170</v>
      </c>
      <c r="F66" s="36" t="s">
        <v>47</v>
      </c>
      <c r="G66" s="38">
        <v>2</v>
      </c>
      <c r="H66" s="168"/>
      <c r="I66" s="26"/>
      <c r="J66" s="26"/>
      <c r="K66" s="26"/>
      <c r="L66" s="11">
        <v>1</v>
      </c>
      <c r="N66" s="16"/>
    </row>
    <row r="67" spans="1:14" s="11" customFormat="1" ht="21.9" hidden="1" customHeight="1" x14ac:dyDescent="0.35">
      <c r="A67" s="96">
        <f>SUBTOTAL(102,$L$9:L66)</f>
        <v>37</v>
      </c>
      <c r="B67" s="43"/>
      <c r="C67" s="111"/>
      <c r="D67" s="32"/>
      <c r="E67" s="121"/>
      <c r="F67" s="19"/>
      <c r="G67" s="20"/>
      <c r="H67" s="168"/>
      <c r="I67" s="26"/>
      <c r="J67" s="26"/>
      <c r="K67" s="26"/>
      <c r="L67" s="11">
        <v>1</v>
      </c>
      <c r="N67" s="16"/>
    </row>
    <row r="68" spans="1:14" s="11" customFormat="1" ht="21.9" hidden="1" customHeight="1" x14ac:dyDescent="0.35">
      <c r="A68" s="96">
        <f>SUBTOTAL(102,$L$9:L67)</f>
        <v>37</v>
      </c>
      <c r="B68" s="43"/>
      <c r="C68" s="18"/>
      <c r="D68" s="32"/>
      <c r="E68" s="121"/>
      <c r="F68" s="19"/>
      <c r="G68" s="20"/>
      <c r="H68" s="168"/>
      <c r="I68" s="26"/>
      <c r="J68" s="26"/>
      <c r="K68" s="26"/>
      <c r="L68" s="11">
        <v>1</v>
      </c>
      <c r="N68" s="16"/>
    </row>
    <row r="69" spans="1:14" s="11" customFormat="1" ht="21.9" customHeight="1" x14ac:dyDescent="0.35">
      <c r="A69" s="96">
        <f>SUBTOTAL(102,$L$9:L68)</f>
        <v>37</v>
      </c>
      <c r="B69" s="43"/>
      <c r="C69" s="128" t="s">
        <v>52</v>
      </c>
      <c r="D69" s="32" t="s">
        <v>67</v>
      </c>
      <c r="E69" s="121" t="s">
        <v>141</v>
      </c>
      <c r="F69" s="19" t="s">
        <v>57</v>
      </c>
      <c r="G69" s="20">
        <v>4</v>
      </c>
      <c r="H69" s="168"/>
      <c r="I69" s="26"/>
      <c r="J69" s="26"/>
      <c r="K69" s="26"/>
      <c r="L69" s="11">
        <v>1</v>
      </c>
      <c r="N69" s="16"/>
    </row>
    <row r="70" spans="1:14" s="11" customFormat="1" ht="21.9" customHeight="1" x14ac:dyDescent="0.35">
      <c r="A70" s="96">
        <f>SUBTOTAL(102,$L$9:L69)</f>
        <v>38</v>
      </c>
      <c r="B70" s="44"/>
      <c r="C70" s="128" t="s">
        <v>52</v>
      </c>
      <c r="D70" s="32" t="s">
        <v>67</v>
      </c>
      <c r="E70" s="121" t="s">
        <v>141</v>
      </c>
      <c r="F70" s="19" t="s">
        <v>53</v>
      </c>
      <c r="G70" s="20">
        <v>2</v>
      </c>
      <c r="H70" s="168"/>
      <c r="I70" s="26"/>
      <c r="J70" s="26"/>
      <c r="K70" s="26"/>
      <c r="L70" s="11">
        <v>1</v>
      </c>
      <c r="N70" s="16"/>
    </row>
    <row r="71" spans="1:14" s="11" customFormat="1" ht="21.9" hidden="1" customHeight="1" x14ac:dyDescent="0.35">
      <c r="A71" s="96">
        <f>SUBTOTAL(102,$L$9:L70)</f>
        <v>39</v>
      </c>
      <c r="B71" s="43"/>
      <c r="C71" s="125"/>
      <c r="D71" s="116"/>
      <c r="E71" s="136"/>
      <c r="F71" s="74"/>
      <c r="G71" s="77"/>
      <c r="H71" s="168"/>
      <c r="I71" s="26"/>
      <c r="J71" s="26"/>
      <c r="K71" s="26"/>
      <c r="L71" s="11">
        <v>1</v>
      </c>
      <c r="N71" s="16"/>
    </row>
    <row r="72" spans="1:14" s="11" customFormat="1" ht="21.9" customHeight="1" x14ac:dyDescent="0.35">
      <c r="A72" s="96">
        <f>SUBTOTAL(102,$L$9:L71)</f>
        <v>39</v>
      </c>
      <c r="B72" s="43"/>
      <c r="C72" s="119" t="s">
        <v>54</v>
      </c>
      <c r="D72" s="116" t="s">
        <v>68</v>
      </c>
      <c r="E72" s="136" t="s">
        <v>23</v>
      </c>
      <c r="F72" s="74" t="s">
        <v>55</v>
      </c>
      <c r="G72" s="77">
        <v>2</v>
      </c>
      <c r="H72" s="168"/>
      <c r="I72" s="26" t="s">
        <v>90</v>
      </c>
      <c r="J72" s="26"/>
      <c r="K72" s="26"/>
      <c r="L72" s="11">
        <v>1</v>
      </c>
      <c r="N72" s="16"/>
    </row>
    <row r="73" spans="1:14" s="11" customFormat="1" ht="21.9" customHeight="1" x14ac:dyDescent="0.35">
      <c r="A73" s="96">
        <f>SUBTOTAL(102,$L$9:L72)</f>
        <v>40</v>
      </c>
      <c r="B73" s="45"/>
      <c r="C73" s="125" t="s">
        <v>54</v>
      </c>
      <c r="D73" s="116" t="s">
        <v>68</v>
      </c>
      <c r="E73" s="136" t="s">
        <v>23</v>
      </c>
      <c r="F73" s="74" t="s">
        <v>83</v>
      </c>
      <c r="G73" s="77">
        <v>2</v>
      </c>
      <c r="H73" s="168"/>
      <c r="I73" s="26"/>
      <c r="J73" s="26"/>
      <c r="K73" s="26"/>
      <c r="L73" s="11">
        <v>1</v>
      </c>
      <c r="N73" s="16"/>
    </row>
    <row r="74" spans="1:14" s="11" customFormat="1" ht="21.9" customHeight="1" x14ac:dyDescent="0.35">
      <c r="A74" s="96">
        <f>SUBTOTAL(102,$L$9:L73)</f>
        <v>41</v>
      </c>
      <c r="B74" s="45"/>
      <c r="C74" s="125" t="s">
        <v>54</v>
      </c>
      <c r="D74" s="116" t="s">
        <v>68</v>
      </c>
      <c r="E74" s="136" t="s">
        <v>23</v>
      </c>
      <c r="F74" s="74" t="s">
        <v>56</v>
      </c>
      <c r="G74" s="77">
        <v>2</v>
      </c>
      <c r="H74" s="168"/>
      <c r="I74" s="26"/>
      <c r="J74" s="26"/>
      <c r="K74" s="26"/>
      <c r="L74" s="11">
        <v>1</v>
      </c>
      <c r="N74" s="16"/>
    </row>
    <row r="75" spans="1:14" s="11" customFormat="1" ht="21.9" hidden="1" customHeight="1" x14ac:dyDescent="0.35">
      <c r="A75" s="96">
        <f>SUBTOTAL(102,$L$9:L74)</f>
        <v>42</v>
      </c>
      <c r="B75" s="45"/>
      <c r="C75" s="125"/>
      <c r="D75" s="116"/>
      <c r="E75" s="136"/>
      <c r="F75" s="74"/>
      <c r="G75" s="77"/>
      <c r="H75" s="168"/>
      <c r="I75" s="26"/>
      <c r="J75" s="26"/>
      <c r="K75" s="26"/>
      <c r="L75" s="11">
        <v>1</v>
      </c>
      <c r="N75" s="16"/>
    </row>
    <row r="76" spans="1:14" s="11" customFormat="1" ht="21.9" customHeight="1" x14ac:dyDescent="0.35">
      <c r="A76" s="96">
        <f>SUBTOTAL(102,$L$9:L75)</f>
        <v>42</v>
      </c>
      <c r="B76" s="46"/>
      <c r="C76" s="125" t="s">
        <v>54</v>
      </c>
      <c r="D76" s="116" t="s">
        <v>68</v>
      </c>
      <c r="E76" s="136" t="s">
        <v>23</v>
      </c>
      <c r="F76" s="74" t="s">
        <v>57</v>
      </c>
      <c r="G76" s="77">
        <v>4</v>
      </c>
      <c r="H76" s="168"/>
      <c r="I76" s="26"/>
      <c r="J76" s="26"/>
      <c r="K76" s="26"/>
      <c r="L76" s="11">
        <v>1</v>
      </c>
      <c r="N76" s="16"/>
    </row>
    <row r="77" spans="1:14" s="11" customFormat="1" ht="21.9" customHeight="1" x14ac:dyDescent="0.35">
      <c r="A77" s="96">
        <f>SUBTOTAL(102,$L$9:L76)</f>
        <v>43</v>
      </c>
      <c r="B77" s="46"/>
      <c r="C77" s="125" t="s">
        <v>54</v>
      </c>
      <c r="D77" s="116" t="s">
        <v>68</v>
      </c>
      <c r="E77" s="136" t="s">
        <v>23</v>
      </c>
      <c r="F77" s="74" t="s">
        <v>124</v>
      </c>
      <c r="G77" s="77">
        <v>3</v>
      </c>
      <c r="H77" s="168"/>
      <c r="I77" s="26"/>
      <c r="J77" s="26"/>
      <c r="K77" s="26"/>
      <c r="L77" s="11">
        <v>1</v>
      </c>
      <c r="N77" s="16"/>
    </row>
    <row r="78" spans="1:14" s="11" customFormat="1" ht="21.9" customHeight="1" x14ac:dyDescent="0.35">
      <c r="A78" s="96">
        <f>SUBTOTAL(102,$L$9:L77)</f>
        <v>44</v>
      </c>
      <c r="B78" s="43"/>
      <c r="C78" s="125" t="s">
        <v>54</v>
      </c>
      <c r="D78" s="116" t="s">
        <v>68</v>
      </c>
      <c r="E78" s="136" t="s">
        <v>23</v>
      </c>
      <c r="F78" s="74" t="s">
        <v>58</v>
      </c>
      <c r="G78" s="77">
        <v>3</v>
      </c>
      <c r="H78" s="168"/>
      <c r="I78" s="26" t="s">
        <v>90</v>
      </c>
      <c r="J78" s="26"/>
      <c r="K78" s="26"/>
      <c r="L78" s="11">
        <v>1</v>
      </c>
      <c r="N78" s="16"/>
    </row>
    <row r="79" spans="1:14" s="11" customFormat="1" ht="21.9" customHeight="1" x14ac:dyDescent="0.35">
      <c r="A79" s="96">
        <f>SUBTOTAL(102,$L$9:L78)</f>
        <v>45</v>
      </c>
      <c r="B79" s="43"/>
      <c r="C79" s="125" t="s">
        <v>54</v>
      </c>
      <c r="D79" s="116" t="s">
        <v>68</v>
      </c>
      <c r="E79" s="136" t="s">
        <v>23</v>
      </c>
      <c r="F79" s="74" t="s">
        <v>59</v>
      </c>
      <c r="G79" s="77">
        <v>3</v>
      </c>
      <c r="H79" s="168"/>
      <c r="I79" s="26" t="s">
        <v>90</v>
      </c>
      <c r="J79" s="26"/>
      <c r="K79" s="26"/>
      <c r="L79" s="11">
        <v>1</v>
      </c>
      <c r="N79" s="16"/>
    </row>
    <row r="80" spans="1:14" s="13" customFormat="1" ht="21.9" customHeight="1" x14ac:dyDescent="0.35">
      <c r="A80" s="96">
        <f>SUBTOTAL(102,$L$9:L79)</f>
        <v>46</v>
      </c>
      <c r="B80" s="43"/>
      <c r="C80" s="18" t="s">
        <v>60</v>
      </c>
      <c r="D80" s="32" t="s">
        <v>68</v>
      </c>
      <c r="E80" s="136" t="s">
        <v>23</v>
      </c>
      <c r="F80" s="19" t="s">
        <v>61</v>
      </c>
      <c r="G80" s="20">
        <v>3</v>
      </c>
      <c r="H80" s="168"/>
      <c r="I80" s="26"/>
      <c r="J80" s="26"/>
      <c r="K80" s="26"/>
      <c r="L80" s="11">
        <v>1</v>
      </c>
      <c r="N80" s="15"/>
    </row>
    <row r="81" spans="1:14" s="13" customFormat="1" ht="21.9" hidden="1" customHeight="1" x14ac:dyDescent="0.35">
      <c r="A81" s="96">
        <f>SUBTOTAL(102,$L$9:L80)</f>
        <v>47</v>
      </c>
      <c r="B81" s="43"/>
      <c r="C81" s="18"/>
      <c r="D81" s="32"/>
      <c r="E81" s="136"/>
      <c r="F81" s="19"/>
      <c r="G81" s="20"/>
      <c r="H81" s="168"/>
      <c r="I81" s="35"/>
      <c r="J81" s="26"/>
      <c r="K81" s="26"/>
      <c r="L81" s="11">
        <v>1</v>
      </c>
      <c r="N81" s="15"/>
    </row>
    <row r="82" spans="1:14" s="13" customFormat="1" ht="21.9" customHeight="1" x14ac:dyDescent="0.35">
      <c r="A82" s="96">
        <f>SUBTOTAL(102,$L$9:L81)</f>
        <v>47</v>
      </c>
      <c r="B82" s="43"/>
      <c r="C82" s="129" t="s">
        <v>62</v>
      </c>
      <c r="D82" s="178" t="s">
        <v>68</v>
      </c>
      <c r="E82" s="163" t="s">
        <v>23</v>
      </c>
      <c r="F82" s="75" t="s">
        <v>123</v>
      </c>
      <c r="G82" s="78">
        <v>2</v>
      </c>
      <c r="H82" s="168"/>
      <c r="I82" s="26"/>
      <c r="J82" s="26"/>
      <c r="K82" s="26"/>
      <c r="L82" s="11">
        <v>1</v>
      </c>
      <c r="N82" s="15"/>
    </row>
    <row r="83" spans="1:14" s="13" customFormat="1" ht="21.9" hidden="1" customHeight="1" x14ac:dyDescent="0.35">
      <c r="A83" s="96">
        <f>SUBTOTAL(102,$L$9:L82)</f>
        <v>48</v>
      </c>
      <c r="B83" s="43"/>
      <c r="C83" s="129"/>
      <c r="D83" s="178"/>
      <c r="E83" s="163"/>
      <c r="F83" s="75"/>
      <c r="G83" s="78"/>
      <c r="H83" s="168"/>
      <c r="I83" s="26"/>
      <c r="J83" s="26"/>
      <c r="K83" s="26"/>
      <c r="L83" s="11">
        <v>1</v>
      </c>
      <c r="N83" s="15"/>
    </row>
    <row r="84" spans="1:14" s="67" customFormat="1" ht="21.9" hidden="1" customHeight="1" x14ac:dyDescent="0.35">
      <c r="A84" s="96">
        <f>SUBTOTAL(102,$L$9:L83)</f>
        <v>48</v>
      </c>
      <c r="B84" s="46"/>
      <c r="C84" s="129"/>
      <c r="D84" s="178"/>
      <c r="E84" s="163"/>
      <c r="F84" s="75"/>
      <c r="G84" s="78"/>
      <c r="H84" s="168"/>
      <c r="I84" s="26"/>
      <c r="J84" s="26"/>
      <c r="K84" s="26"/>
      <c r="L84" s="66">
        <v>1</v>
      </c>
    </row>
    <row r="85" spans="1:14" s="67" customFormat="1" ht="21.9" customHeight="1" x14ac:dyDescent="0.35">
      <c r="A85" s="96">
        <f>SUBTOTAL(102,$L$9:L84)</f>
        <v>48</v>
      </c>
      <c r="B85" s="46"/>
      <c r="C85" s="167" t="s">
        <v>62</v>
      </c>
      <c r="D85" s="178" t="s">
        <v>68</v>
      </c>
      <c r="E85" s="163" t="s">
        <v>23</v>
      </c>
      <c r="F85" s="75" t="s">
        <v>81</v>
      </c>
      <c r="G85" s="78">
        <v>3</v>
      </c>
      <c r="H85" s="168"/>
      <c r="I85" s="26"/>
      <c r="J85" s="26"/>
      <c r="K85" s="26"/>
      <c r="L85" s="66">
        <v>1</v>
      </c>
    </row>
    <row r="86" spans="1:14" s="67" customFormat="1" ht="21.9" customHeight="1" x14ac:dyDescent="0.35">
      <c r="A86" s="96">
        <f>SUBTOTAL(102,$L$9:L85)</f>
        <v>49</v>
      </c>
      <c r="B86" s="46"/>
      <c r="C86" s="129" t="s">
        <v>62</v>
      </c>
      <c r="D86" s="178" t="s">
        <v>68</v>
      </c>
      <c r="E86" s="163" t="s">
        <v>23</v>
      </c>
      <c r="F86" s="75" t="s">
        <v>83</v>
      </c>
      <c r="G86" s="78">
        <v>2</v>
      </c>
      <c r="H86" s="168"/>
      <c r="I86" s="26"/>
      <c r="J86" s="26"/>
      <c r="K86" s="26"/>
      <c r="L86" s="66">
        <v>1</v>
      </c>
    </row>
    <row r="87" spans="1:14" s="67" customFormat="1" ht="21.9" customHeight="1" x14ac:dyDescent="0.35">
      <c r="A87" s="96">
        <f>SUBTOTAL(102,$L$9:L86)</f>
        <v>50</v>
      </c>
      <c r="B87" s="46"/>
      <c r="C87" s="129" t="s">
        <v>62</v>
      </c>
      <c r="D87" s="178" t="s">
        <v>68</v>
      </c>
      <c r="E87" s="163" t="s">
        <v>23</v>
      </c>
      <c r="F87" s="75" t="s">
        <v>50</v>
      </c>
      <c r="G87" s="78">
        <v>3</v>
      </c>
      <c r="H87" s="168"/>
      <c r="I87" s="26"/>
      <c r="J87" s="26"/>
      <c r="K87" s="26"/>
      <c r="L87" s="66">
        <v>1</v>
      </c>
    </row>
    <row r="88" spans="1:14" s="67" customFormat="1" ht="21.9" hidden="1" customHeight="1" x14ac:dyDescent="0.35">
      <c r="A88" s="96">
        <f>SUBTOTAL(102,$L$9:L87)</f>
        <v>51</v>
      </c>
      <c r="B88" s="46"/>
      <c r="C88" s="129"/>
      <c r="D88" s="178"/>
      <c r="E88" s="163"/>
      <c r="F88" s="75"/>
      <c r="G88" s="78"/>
      <c r="H88" s="168"/>
      <c r="I88" s="26"/>
      <c r="J88" s="26"/>
      <c r="K88" s="26"/>
      <c r="L88" s="66">
        <v>1</v>
      </c>
    </row>
    <row r="89" spans="1:14" s="67" customFormat="1" ht="21.9" customHeight="1" x14ac:dyDescent="0.35">
      <c r="A89" s="96">
        <f>SUBTOTAL(102,$L$9:L88)</f>
        <v>51</v>
      </c>
      <c r="B89" s="46"/>
      <c r="C89" s="130" t="s">
        <v>63</v>
      </c>
      <c r="D89" s="145" t="s">
        <v>68</v>
      </c>
      <c r="E89" s="163" t="s">
        <v>23</v>
      </c>
      <c r="F89" s="79" t="s">
        <v>64</v>
      </c>
      <c r="G89" s="80">
        <v>2</v>
      </c>
      <c r="H89" s="168"/>
      <c r="I89" s="26"/>
      <c r="J89" s="26"/>
      <c r="K89" s="26"/>
      <c r="L89" s="66">
        <v>1</v>
      </c>
    </row>
    <row r="90" spans="1:14" s="68" customFormat="1" ht="21.9" customHeight="1" x14ac:dyDescent="0.35">
      <c r="A90" s="96">
        <f>SUBTOTAL(102,$L$9:L89)</f>
        <v>52</v>
      </c>
      <c r="B90" s="44"/>
      <c r="C90" s="130" t="s">
        <v>63</v>
      </c>
      <c r="D90" s="145" t="s">
        <v>68</v>
      </c>
      <c r="E90" s="163" t="s">
        <v>23</v>
      </c>
      <c r="F90" s="79" t="s">
        <v>122</v>
      </c>
      <c r="G90" s="80">
        <v>2</v>
      </c>
      <c r="H90" s="168"/>
      <c r="I90" s="26"/>
      <c r="J90" s="26"/>
      <c r="K90" s="26"/>
      <c r="L90" s="48">
        <v>1</v>
      </c>
    </row>
    <row r="91" spans="1:14" s="68" customFormat="1" ht="21.9" customHeight="1" x14ac:dyDescent="0.35">
      <c r="A91" s="96">
        <f>SUBTOTAL(102,$L$9:L90)</f>
        <v>53</v>
      </c>
      <c r="B91" s="44"/>
      <c r="C91" s="130" t="s">
        <v>63</v>
      </c>
      <c r="D91" s="145" t="s">
        <v>68</v>
      </c>
      <c r="E91" s="163" t="s">
        <v>23</v>
      </c>
      <c r="F91" s="79" t="s">
        <v>65</v>
      </c>
      <c r="G91" s="80">
        <v>3</v>
      </c>
      <c r="H91" s="168"/>
      <c r="I91" s="26"/>
      <c r="J91" s="26"/>
      <c r="K91" s="26"/>
      <c r="L91" s="48">
        <v>1</v>
      </c>
    </row>
    <row r="92" spans="1:14" s="68" customFormat="1" ht="21.9" hidden="1" customHeight="1" x14ac:dyDescent="0.35">
      <c r="A92" s="96">
        <f>SUBTOTAL(102,$L$9:L91)</f>
        <v>54</v>
      </c>
      <c r="B92" s="44"/>
      <c r="C92" s="130"/>
      <c r="D92" s="145"/>
      <c r="E92" s="163"/>
      <c r="F92" s="79"/>
      <c r="G92" s="80"/>
      <c r="H92" s="168"/>
      <c r="I92" s="26"/>
      <c r="J92" s="26"/>
      <c r="K92" s="26"/>
      <c r="L92" s="48">
        <v>1</v>
      </c>
    </row>
    <row r="93" spans="1:14" s="13" customFormat="1" ht="21.9" hidden="1" customHeight="1" x14ac:dyDescent="0.35">
      <c r="A93" s="96">
        <f>SUBTOTAL(102,$L$9:L92)</f>
        <v>54</v>
      </c>
      <c r="B93" s="47"/>
      <c r="C93" s="130"/>
      <c r="D93" s="145"/>
      <c r="E93" s="163"/>
      <c r="F93" s="79"/>
      <c r="G93" s="80"/>
      <c r="H93" s="168"/>
      <c r="I93" s="26"/>
      <c r="J93" s="26"/>
      <c r="K93" s="26"/>
      <c r="L93" s="11">
        <v>1</v>
      </c>
      <c r="N93" s="15"/>
    </row>
    <row r="94" spans="1:14" s="13" customFormat="1" ht="21.9" hidden="1" customHeight="1" x14ac:dyDescent="0.35">
      <c r="A94" s="96">
        <f>SUBTOTAL(102,$L$9:L93)</f>
        <v>54</v>
      </c>
      <c r="B94" s="47"/>
      <c r="C94" s="18"/>
      <c r="D94" s="32"/>
      <c r="E94" s="22"/>
      <c r="F94" s="19"/>
      <c r="G94" s="20"/>
      <c r="H94" s="168"/>
      <c r="I94" s="26"/>
      <c r="J94" s="26"/>
      <c r="K94" s="26"/>
      <c r="L94" s="11">
        <v>1</v>
      </c>
      <c r="N94" s="15"/>
    </row>
    <row r="95" spans="1:14" s="13" customFormat="1" ht="21.9" customHeight="1" x14ac:dyDescent="0.35">
      <c r="A95" s="96">
        <f>SUBTOTAL(102,$L$9:L94)</f>
        <v>54</v>
      </c>
      <c r="B95" s="47"/>
      <c r="C95" s="128" t="s">
        <v>66</v>
      </c>
      <c r="D95" s="32" t="s">
        <v>68</v>
      </c>
      <c r="E95" s="22" t="s">
        <v>192</v>
      </c>
      <c r="F95" s="19" t="s">
        <v>50</v>
      </c>
      <c r="G95" s="20">
        <v>3</v>
      </c>
      <c r="H95" s="168"/>
      <c r="I95" s="26"/>
      <c r="J95" s="26"/>
      <c r="K95" s="26"/>
      <c r="L95" s="11">
        <v>1</v>
      </c>
      <c r="N95" s="15"/>
    </row>
    <row r="96" spans="1:14" s="13" customFormat="1" ht="21.9" customHeight="1" x14ac:dyDescent="0.35">
      <c r="A96" s="96">
        <f>SUBTOTAL(102,$L$9:L95)</f>
        <v>55</v>
      </c>
      <c r="B96" s="76"/>
      <c r="C96" s="128" t="s">
        <v>66</v>
      </c>
      <c r="D96" s="32" t="s">
        <v>68</v>
      </c>
      <c r="E96" s="22" t="s">
        <v>141</v>
      </c>
      <c r="F96" s="26" t="s">
        <v>83</v>
      </c>
      <c r="G96" s="20">
        <v>2</v>
      </c>
      <c r="H96" s="168"/>
      <c r="I96" s="26"/>
      <c r="J96" s="26"/>
      <c r="K96" s="26"/>
      <c r="L96" s="11">
        <v>1</v>
      </c>
      <c r="N96" s="15"/>
    </row>
    <row r="97" spans="1:14" s="13" customFormat="1" ht="21.9" customHeight="1" x14ac:dyDescent="0.35">
      <c r="A97" s="96">
        <f>SUBTOTAL(102,$L$9:L96)</f>
        <v>56</v>
      </c>
      <c r="B97" s="99"/>
      <c r="C97" s="131" t="s">
        <v>84</v>
      </c>
      <c r="D97" s="137" t="s">
        <v>85</v>
      </c>
      <c r="E97" s="37"/>
      <c r="F97" s="81" t="s">
        <v>64</v>
      </c>
      <c r="G97" s="82">
        <v>2</v>
      </c>
      <c r="H97" s="168"/>
      <c r="I97" s="26"/>
      <c r="J97" s="26"/>
      <c r="K97" s="26"/>
      <c r="L97" s="11">
        <v>1</v>
      </c>
      <c r="N97" s="15"/>
    </row>
    <row r="98" spans="1:14" s="13" customFormat="1" ht="21.9" customHeight="1" x14ac:dyDescent="0.35">
      <c r="A98" s="96">
        <f>SUBTOTAL(102,$L$9:L97)</f>
        <v>57</v>
      </c>
      <c r="B98" s="100"/>
      <c r="C98" s="131" t="s">
        <v>84</v>
      </c>
      <c r="D98" s="137" t="s">
        <v>85</v>
      </c>
      <c r="E98" s="37"/>
      <c r="F98" s="81" t="s">
        <v>16</v>
      </c>
      <c r="G98" s="82">
        <v>2</v>
      </c>
      <c r="H98" s="168"/>
      <c r="I98" s="26"/>
      <c r="J98" s="26"/>
      <c r="K98" s="26"/>
      <c r="L98" s="11">
        <v>1</v>
      </c>
      <c r="N98" s="15"/>
    </row>
    <row r="99" spans="1:14" s="13" customFormat="1" ht="21.9" customHeight="1" x14ac:dyDescent="0.35">
      <c r="A99" s="96">
        <f>SUBTOTAL(102,$L$9:L98)</f>
        <v>58</v>
      </c>
      <c r="B99" s="100"/>
      <c r="C99" s="131" t="s">
        <v>84</v>
      </c>
      <c r="D99" s="137" t="s">
        <v>85</v>
      </c>
      <c r="E99" s="37"/>
      <c r="F99" s="81" t="s">
        <v>196</v>
      </c>
      <c r="G99" s="82">
        <v>2</v>
      </c>
      <c r="H99" s="168"/>
      <c r="I99" s="26"/>
      <c r="J99" s="26"/>
      <c r="K99" s="26"/>
      <c r="L99" s="11">
        <v>1</v>
      </c>
      <c r="N99" s="15"/>
    </row>
    <row r="100" spans="1:14" s="13" customFormat="1" ht="21.9" customHeight="1" x14ac:dyDescent="0.35">
      <c r="A100" s="96">
        <f>SUBTOTAL(102,$L$9:L99)</f>
        <v>59</v>
      </c>
      <c r="B100" s="100"/>
      <c r="C100" s="131" t="s">
        <v>84</v>
      </c>
      <c r="D100" s="137" t="s">
        <v>85</v>
      </c>
      <c r="E100" s="37"/>
      <c r="F100" s="81" t="s">
        <v>86</v>
      </c>
      <c r="G100" s="82">
        <v>2</v>
      </c>
      <c r="H100" s="168"/>
      <c r="I100" s="26"/>
      <c r="J100" s="26"/>
      <c r="K100" s="26"/>
      <c r="L100" s="11">
        <v>1</v>
      </c>
      <c r="N100" s="15"/>
    </row>
    <row r="101" spans="1:14" s="13" customFormat="1" ht="21.9" hidden="1" customHeight="1" x14ac:dyDescent="0.35">
      <c r="A101" s="96">
        <f>SUBTOTAL(102,$L$9:L100)</f>
        <v>60</v>
      </c>
      <c r="B101" s="100"/>
      <c r="C101" s="131"/>
      <c r="D101" s="137"/>
      <c r="E101" s="37"/>
      <c r="F101" s="81"/>
      <c r="G101" s="82"/>
      <c r="H101" s="168"/>
      <c r="I101" s="26"/>
      <c r="J101" s="26"/>
      <c r="K101" s="26"/>
      <c r="L101" s="11">
        <v>1</v>
      </c>
      <c r="N101" s="15"/>
    </row>
    <row r="102" spans="1:14" s="13" customFormat="1" ht="21.9" customHeight="1" x14ac:dyDescent="0.35">
      <c r="A102" s="96">
        <f>SUBTOTAL(102,$L$9:L101)</f>
        <v>60</v>
      </c>
      <c r="B102" s="101"/>
      <c r="C102" s="131" t="s">
        <v>84</v>
      </c>
      <c r="D102" s="137" t="s">
        <v>85</v>
      </c>
      <c r="E102" s="37"/>
      <c r="F102" s="81" t="s">
        <v>36</v>
      </c>
      <c r="G102" s="82">
        <v>2</v>
      </c>
      <c r="H102" s="168"/>
      <c r="I102" s="26"/>
      <c r="J102" s="26"/>
      <c r="K102" s="26"/>
      <c r="L102" s="11">
        <v>1</v>
      </c>
      <c r="N102" s="15"/>
    </row>
    <row r="103" spans="1:14" s="13" customFormat="1" ht="21.9" customHeight="1" x14ac:dyDescent="0.35">
      <c r="A103" s="96">
        <f>SUBTOTAL(102,$L$9:L102)</f>
        <v>61</v>
      </c>
      <c r="B103" s="96"/>
      <c r="C103" s="166" t="s">
        <v>87</v>
      </c>
      <c r="D103" s="138" t="s">
        <v>85</v>
      </c>
      <c r="E103" s="83"/>
      <c r="F103" s="84" t="s">
        <v>89</v>
      </c>
      <c r="G103" s="85">
        <v>4</v>
      </c>
      <c r="H103" s="168"/>
      <c r="I103" s="26"/>
      <c r="J103" s="26"/>
      <c r="K103" s="26"/>
      <c r="L103" s="11">
        <v>1</v>
      </c>
      <c r="N103" s="15"/>
    </row>
    <row r="104" spans="1:14" s="13" customFormat="1" ht="21.9" customHeight="1" x14ac:dyDescent="0.35">
      <c r="A104" s="96">
        <f>SUBTOTAL(102,$L$9:L103)</f>
        <v>62</v>
      </c>
      <c r="B104" s="97"/>
      <c r="C104" s="132" t="s">
        <v>87</v>
      </c>
      <c r="D104" s="138" t="s">
        <v>85</v>
      </c>
      <c r="E104" s="83"/>
      <c r="F104" s="84" t="s">
        <v>103</v>
      </c>
      <c r="G104" s="85">
        <v>2</v>
      </c>
      <c r="H104" s="168"/>
      <c r="I104" s="26"/>
      <c r="J104" s="26"/>
      <c r="K104" s="26"/>
      <c r="L104" s="11">
        <v>1</v>
      </c>
      <c r="N104" s="15"/>
    </row>
    <row r="105" spans="1:14" s="13" customFormat="1" ht="21.9" customHeight="1" x14ac:dyDescent="0.35">
      <c r="A105" s="96">
        <f>SUBTOTAL(102,$L$9:L104)</f>
        <v>63</v>
      </c>
      <c r="B105" s="97"/>
      <c r="C105" s="132" t="s">
        <v>87</v>
      </c>
      <c r="D105" s="138" t="s">
        <v>85</v>
      </c>
      <c r="E105" s="83"/>
      <c r="F105" s="84" t="s">
        <v>88</v>
      </c>
      <c r="G105" s="85">
        <v>3</v>
      </c>
      <c r="H105" s="168"/>
      <c r="I105" s="26"/>
      <c r="J105" s="26"/>
      <c r="K105" s="26"/>
      <c r="L105" s="11">
        <v>1</v>
      </c>
      <c r="N105" s="15"/>
    </row>
    <row r="106" spans="1:14" s="13" customFormat="1" ht="21.9" hidden="1" customHeight="1" x14ac:dyDescent="0.35">
      <c r="A106" s="96">
        <f>SUBTOTAL(102,$L$9:L105)</f>
        <v>64</v>
      </c>
      <c r="B106" s="97"/>
      <c r="C106" s="132"/>
      <c r="D106" s="138"/>
      <c r="E106" s="83"/>
      <c r="F106" s="86"/>
      <c r="G106" s="87"/>
      <c r="H106" s="168"/>
      <c r="I106" s="26"/>
      <c r="J106" s="26"/>
      <c r="K106" s="26"/>
      <c r="L106" s="11">
        <v>1</v>
      </c>
      <c r="N106" s="15"/>
    </row>
    <row r="107" spans="1:14" s="13" customFormat="1" ht="21.9" customHeight="1" x14ac:dyDescent="0.35">
      <c r="A107" s="96">
        <f>SUBTOTAL(102,$L$9:L106)</f>
        <v>64</v>
      </c>
      <c r="B107" s="97"/>
      <c r="C107" s="132" t="s">
        <v>87</v>
      </c>
      <c r="D107" s="138" t="s">
        <v>85</v>
      </c>
      <c r="E107" s="83"/>
      <c r="F107" s="88" t="s">
        <v>139</v>
      </c>
      <c r="G107" s="87">
        <v>2</v>
      </c>
      <c r="H107" s="168"/>
      <c r="I107" s="26"/>
      <c r="J107" s="26"/>
      <c r="K107" s="26"/>
      <c r="L107" s="11">
        <v>1</v>
      </c>
      <c r="N107" s="15"/>
    </row>
    <row r="108" spans="1:14" s="13" customFormat="1" ht="21.9" hidden="1" customHeight="1" x14ac:dyDescent="0.35">
      <c r="A108" s="96">
        <f>SUBTOTAL(102,$L$9:L107)</f>
        <v>65</v>
      </c>
      <c r="B108" s="98"/>
      <c r="C108" s="132"/>
      <c r="D108" s="138"/>
      <c r="E108" s="83"/>
      <c r="F108" s="86"/>
      <c r="G108" s="87"/>
      <c r="H108" s="168"/>
      <c r="I108" s="26"/>
      <c r="J108" s="26"/>
      <c r="K108" s="26"/>
      <c r="L108" s="11">
        <v>1</v>
      </c>
      <c r="N108" s="15"/>
    </row>
    <row r="109" spans="1:14" s="13" customFormat="1" ht="21.9" hidden="1" customHeight="1" x14ac:dyDescent="0.35">
      <c r="A109" s="96">
        <f>SUBTOTAL(102,$L$9:L108)</f>
        <v>65</v>
      </c>
      <c r="B109" s="43"/>
      <c r="C109" s="133"/>
      <c r="D109" s="139"/>
      <c r="E109" s="35"/>
      <c r="F109" s="89"/>
      <c r="G109" s="20"/>
      <c r="H109" s="168"/>
      <c r="I109" s="26"/>
      <c r="J109" s="26"/>
      <c r="K109" s="26"/>
      <c r="L109" s="11">
        <v>1</v>
      </c>
      <c r="N109" s="15"/>
    </row>
    <row r="110" spans="1:14" s="13" customFormat="1" ht="21.9" hidden="1" customHeight="1" x14ac:dyDescent="0.35">
      <c r="A110" s="96">
        <f>SUBTOTAL(102,$L$9:L109)</f>
        <v>65</v>
      </c>
      <c r="B110" s="43"/>
      <c r="C110" s="133"/>
      <c r="D110" s="139"/>
      <c r="E110" s="35"/>
      <c r="F110" s="89"/>
      <c r="G110" s="20"/>
      <c r="H110" s="168"/>
      <c r="I110" s="26"/>
      <c r="J110" s="26"/>
      <c r="K110" s="26"/>
      <c r="L110" s="11">
        <v>1</v>
      </c>
      <c r="N110" s="15"/>
    </row>
    <row r="111" spans="1:14" s="13" customFormat="1" ht="21.9" customHeight="1" x14ac:dyDescent="0.35">
      <c r="A111" s="96">
        <f>SUBTOTAL(102,$L$9:L110)</f>
        <v>65</v>
      </c>
      <c r="B111" s="43"/>
      <c r="C111" s="133" t="s">
        <v>91</v>
      </c>
      <c r="D111" s="139" t="s">
        <v>85</v>
      </c>
      <c r="E111" s="35"/>
      <c r="F111" s="89" t="s">
        <v>39</v>
      </c>
      <c r="G111" s="20">
        <v>3</v>
      </c>
      <c r="H111" s="168"/>
      <c r="I111" s="26"/>
      <c r="J111" s="26"/>
      <c r="K111" s="26"/>
      <c r="L111" s="11">
        <v>1</v>
      </c>
      <c r="N111" s="15"/>
    </row>
    <row r="112" spans="1:14" s="13" customFormat="1" ht="21.9" customHeight="1" x14ac:dyDescent="0.35">
      <c r="A112" s="96">
        <f>SUBTOTAL(102,$L$9:L111)</f>
        <v>66</v>
      </c>
      <c r="B112" s="43"/>
      <c r="C112" s="133" t="s">
        <v>91</v>
      </c>
      <c r="D112" s="139" t="s">
        <v>85</v>
      </c>
      <c r="E112" s="35"/>
      <c r="F112" s="89" t="s">
        <v>65</v>
      </c>
      <c r="G112" s="20">
        <v>3</v>
      </c>
      <c r="H112" s="168"/>
      <c r="I112" s="26"/>
      <c r="J112" s="26"/>
      <c r="K112" s="26"/>
      <c r="L112" s="11">
        <v>1</v>
      </c>
      <c r="N112" s="15"/>
    </row>
    <row r="113" spans="1:14" s="13" customFormat="1" ht="21.9" hidden="1" customHeight="1" x14ac:dyDescent="0.35">
      <c r="A113" s="96">
        <f>SUBTOTAL(102,$L$9:L112)</f>
        <v>67</v>
      </c>
      <c r="B113" s="104"/>
      <c r="C113" s="131"/>
      <c r="D113" s="146"/>
      <c r="E113" s="37"/>
      <c r="F113" s="147"/>
      <c r="G113" s="38"/>
      <c r="H113" s="168"/>
      <c r="I113" s="26"/>
      <c r="J113" s="26"/>
      <c r="K113" s="26"/>
      <c r="L113" s="11">
        <v>1</v>
      </c>
      <c r="N113" s="15"/>
    </row>
    <row r="114" spans="1:14" s="13" customFormat="1" ht="21.9" customHeight="1" x14ac:dyDescent="0.35">
      <c r="A114" s="96">
        <f>SUBTOTAL(102,$L$9:L113)</f>
        <v>67</v>
      </c>
      <c r="B114" s="105"/>
      <c r="C114" s="131" t="s">
        <v>93</v>
      </c>
      <c r="D114" s="146" t="s">
        <v>85</v>
      </c>
      <c r="E114" s="37"/>
      <c r="F114" s="147" t="s">
        <v>95</v>
      </c>
      <c r="G114" s="38">
        <v>2</v>
      </c>
      <c r="H114" s="168"/>
      <c r="I114" s="26"/>
      <c r="J114" s="91" t="s">
        <v>96</v>
      </c>
      <c r="K114" s="26"/>
      <c r="L114" s="11">
        <v>1</v>
      </c>
      <c r="N114" s="15"/>
    </row>
    <row r="115" spans="1:14" s="13" customFormat="1" ht="21.9" hidden="1" customHeight="1" x14ac:dyDescent="0.35">
      <c r="A115" s="96">
        <f>SUBTOTAL(102,$L$9:L114)</f>
        <v>68</v>
      </c>
      <c r="B115" s="105"/>
      <c r="C115" s="131"/>
      <c r="D115" s="146"/>
      <c r="E115" s="37"/>
      <c r="F115" s="147"/>
      <c r="G115" s="38"/>
      <c r="H115" s="168"/>
      <c r="I115" s="26"/>
      <c r="J115" s="26"/>
      <c r="K115" s="26"/>
      <c r="L115" s="11">
        <v>1</v>
      </c>
      <c r="N115" s="15"/>
    </row>
    <row r="116" spans="1:14" s="13" customFormat="1" ht="21.9" customHeight="1" x14ac:dyDescent="0.35">
      <c r="A116" s="96">
        <f>SUBTOTAL(102,$L$9:L115)</f>
        <v>68</v>
      </c>
      <c r="B116" s="106"/>
      <c r="C116" s="131" t="s">
        <v>93</v>
      </c>
      <c r="D116" s="146" t="s">
        <v>127</v>
      </c>
      <c r="E116" s="37"/>
      <c r="F116" s="147" t="s">
        <v>94</v>
      </c>
      <c r="G116" s="38">
        <v>2</v>
      </c>
      <c r="H116" s="168"/>
      <c r="I116" s="26"/>
      <c r="J116" s="26"/>
      <c r="K116" s="26"/>
      <c r="L116" s="11">
        <v>1</v>
      </c>
      <c r="N116" s="15"/>
    </row>
    <row r="117" spans="1:14" s="13" customFormat="1" ht="21.9" hidden="1" customHeight="1" x14ac:dyDescent="0.35">
      <c r="A117" s="96">
        <f>SUBTOTAL(102,$L$9:L116)</f>
        <v>69</v>
      </c>
      <c r="B117" s="96"/>
      <c r="C117" s="133"/>
      <c r="D117" s="90"/>
      <c r="E117" s="35"/>
      <c r="F117" s="89"/>
      <c r="G117" s="20"/>
      <c r="H117" s="168"/>
      <c r="I117" s="26"/>
      <c r="J117" s="26"/>
      <c r="K117" s="26"/>
      <c r="L117" s="11">
        <v>1</v>
      </c>
      <c r="N117" s="15"/>
    </row>
    <row r="118" spans="1:14" s="13" customFormat="1" ht="21.9" customHeight="1" x14ac:dyDescent="0.35">
      <c r="A118" s="96">
        <f>SUBTOTAL(102,$L$9:L117)</f>
        <v>69</v>
      </c>
      <c r="B118" s="97"/>
      <c r="C118" s="133" t="s">
        <v>97</v>
      </c>
      <c r="D118" s="90" t="s">
        <v>92</v>
      </c>
      <c r="E118" s="35"/>
      <c r="F118" s="89" t="s">
        <v>53</v>
      </c>
      <c r="G118" s="20">
        <v>2</v>
      </c>
      <c r="H118" s="168"/>
      <c r="I118" s="26"/>
      <c r="J118" s="26"/>
      <c r="K118" s="26"/>
      <c r="L118" s="11">
        <v>1</v>
      </c>
      <c r="N118" s="15"/>
    </row>
    <row r="119" spans="1:14" s="13" customFormat="1" ht="21.9" customHeight="1" x14ac:dyDescent="0.35">
      <c r="A119" s="96">
        <f>SUBTOTAL(102,$L$9:L118)</f>
        <v>70</v>
      </c>
      <c r="B119" s="97"/>
      <c r="C119" s="133" t="s">
        <v>97</v>
      </c>
      <c r="D119" s="90" t="s">
        <v>92</v>
      </c>
      <c r="E119" s="35"/>
      <c r="F119" s="89" t="s">
        <v>99</v>
      </c>
      <c r="G119" s="20">
        <v>4</v>
      </c>
      <c r="H119" s="168"/>
      <c r="I119" s="26"/>
      <c r="J119" s="26"/>
      <c r="K119" s="26"/>
      <c r="L119" s="11">
        <v>1</v>
      </c>
      <c r="N119" s="15"/>
    </row>
    <row r="120" spans="1:14" s="13" customFormat="1" ht="21.9" hidden="1" customHeight="1" x14ac:dyDescent="0.35">
      <c r="A120" s="96">
        <f>SUBTOTAL(102,$L$9:L119)</f>
        <v>71</v>
      </c>
      <c r="B120" s="97"/>
      <c r="C120" s="133"/>
      <c r="D120" s="90"/>
      <c r="E120" s="35"/>
      <c r="F120" s="89"/>
      <c r="G120" s="20"/>
      <c r="H120" s="168"/>
      <c r="I120" s="26"/>
      <c r="J120" s="26"/>
      <c r="K120" s="26"/>
      <c r="L120" s="11">
        <v>1</v>
      </c>
      <c r="N120" s="15"/>
    </row>
    <row r="121" spans="1:14" s="13" customFormat="1" ht="21.9" customHeight="1" x14ac:dyDescent="0.35">
      <c r="A121" s="96">
        <f>SUBTOTAL(102,$L$9:L120)</f>
        <v>71</v>
      </c>
      <c r="B121" s="97"/>
      <c r="C121" s="133" t="s">
        <v>97</v>
      </c>
      <c r="D121" s="90" t="s">
        <v>92</v>
      </c>
      <c r="E121" s="35"/>
      <c r="F121" s="93" t="s">
        <v>98</v>
      </c>
      <c r="G121" s="20">
        <v>2</v>
      </c>
      <c r="H121" s="168"/>
      <c r="I121" s="26"/>
      <c r="J121" s="26"/>
      <c r="K121" s="26"/>
      <c r="L121" s="11">
        <v>1</v>
      </c>
      <c r="N121" s="15"/>
    </row>
    <row r="122" spans="1:14" s="13" customFormat="1" ht="21.9" hidden="1" customHeight="1" x14ac:dyDescent="0.35">
      <c r="A122" s="96">
        <f>SUBTOTAL(102,$L$9:L121)</f>
        <v>72</v>
      </c>
      <c r="B122" s="98"/>
      <c r="C122" s="133"/>
      <c r="D122" s="90"/>
      <c r="E122" s="35"/>
      <c r="F122" s="89"/>
      <c r="G122" s="20"/>
      <c r="H122" s="168"/>
      <c r="I122" s="26"/>
      <c r="J122" s="26"/>
      <c r="K122" s="26"/>
      <c r="L122" s="11">
        <v>1</v>
      </c>
      <c r="N122" s="15"/>
    </row>
    <row r="123" spans="1:14" s="13" customFormat="1" ht="21.9" hidden="1" customHeight="1" x14ac:dyDescent="0.35">
      <c r="A123" s="96">
        <f>SUBTOTAL(102,$L$9:L122)</f>
        <v>72</v>
      </c>
      <c r="B123" s="96"/>
      <c r="C123" s="133"/>
      <c r="D123" s="90"/>
      <c r="E123" s="35"/>
      <c r="F123" s="89"/>
      <c r="G123" s="20"/>
      <c r="H123" s="168"/>
      <c r="I123" s="26"/>
      <c r="J123" s="26"/>
      <c r="K123" s="26"/>
      <c r="L123" s="11">
        <v>1</v>
      </c>
      <c r="N123" s="15"/>
    </row>
    <row r="124" spans="1:14" s="13" customFormat="1" ht="21.9" customHeight="1" x14ac:dyDescent="0.35">
      <c r="A124" s="96">
        <f>SUBTOTAL(102,$L$9:L123)</f>
        <v>72</v>
      </c>
      <c r="B124" s="97"/>
      <c r="C124" s="133" t="s">
        <v>100</v>
      </c>
      <c r="D124" s="90" t="s">
        <v>92</v>
      </c>
      <c r="E124" s="35"/>
      <c r="F124" s="89" t="s">
        <v>102</v>
      </c>
      <c r="G124" s="20">
        <v>2</v>
      </c>
      <c r="H124" s="168"/>
      <c r="I124" s="26"/>
      <c r="J124" s="26"/>
      <c r="K124" s="26"/>
      <c r="L124" s="11">
        <v>1</v>
      </c>
      <c r="N124" s="15"/>
    </row>
    <row r="125" spans="1:14" s="13" customFormat="1" ht="21.9" customHeight="1" x14ac:dyDescent="0.35">
      <c r="A125" s="96">
        <f>SUBTOTAL(102,$L$9:L124)</f>
        <v>73</v>
      </c>
      <c r="B125" s="97"/>
      <c r="C125" s="133" t="s">
        <v>100</v>
      </c>
      <c r="D125" s="90" t="s">
        <v>92</v>
      </c>
      <c r="E125" s="35"/>
      <c r="F125" s="89" t="s">
        <v>53</v>
      </c>
      <c r="G125" s="20">
        <v>2</v>
      </c>
      <c r="H125" s="168"/>
      <c r="I125" s="26"/>
      <c r="J125" s="26"/>
      <c r="K125" s="26"/>
      <c r="L125" s="11">
        <v>1</v>
      </c>
      <c r="N125" s="15"/>
    </row>
    <row r="126" spans="1:14" s="13" customFormat="1" ht="21.9" customHeight="1" x14ac:dyDescent="0.35">
      <c r="A126" s="96">
        <f>SUBTOTAL(102,$L$9:L125)</f>
        <v>74</v>
      </c>
      <c r="B126" s="98"/>
      <c r="C126" s="133" t="s">
        <v>100</v>
      </c>
      <c r="D126" s="90" t="s">
        <v>92</v>
      </c>
      <c r="E126" s="35"/>
      <c r="F126" s="89" t="s">
        <v>101</v>
      </c>
      <c r="G126" s="20">
        <v>2</v>
      </c>
      <c r="H126" s="168"/>
      <c r="I126" s="26"/>
      <c r="J126" s="26"/>
      <c r="K126" s="26"/>
      <c r="L126" s="11">
        <v>1</v>
      </c>
      <c r="N126" s="15"/>
    </row>
    <row r="127" spans="1:14" s="13" customFormat="1" ht="21.9" hidden="1" customHeight="1" x14ac:dyDescent="0.35">
      <c r="A127" s="96">
        <f>SUBTOTAL(102,$L$9:L126)</f>
        <v>75</v>
      </c>
      <c r="B127" s="43"/>
      <c r="C127" s="94"/>
      <c r="D127" s="90"/>
      <c r="E127" s="35"/>
      <c r="F127" s="89"/>
      <c r="G127" s="20"/>
      <c r="H127" s="168"/>
      <c r="I127" s="26"/>
      <c r="J127" s="26"/>
      <c r="K127" s="26"/>
      <c r="L127" s="11">
        <v>1</v>
      </c>
      <c r="N127" s="15"/>
    </row>
    <row r="128" spans="1:14" s="13" customFormat="1" ht="21.9" hidden="1" customHeight="1" x14ac:dyDescent="0.35">
      <c r="A128" s="96">
        <f>SUBTOTAL(102,$L$9:L127)</f>
        <v>75</v>
      </c>
      <c r="B128" s="43"/>
      <c r="C128" s="94"/>
      <c r="D128" s="90"/>
      <c r="E128" s="35"/>
      <c r="F128" s="89"/>
      <c r="G128" s="20"/>
      <c r="H128" s="168"/>
      <c r="I128" s="26"/>
      <c r="J128" s="26"/>
      <c r="K128" s="26"/>
      <c r="L128" s="11">
        <v>1</v>
      </c>
      <c r="N128" s="15"/>
    </row>
    <row r="129" spans="1:14" s="13" customFormat="1" ht="21.9" customHeight="1" x14ac:dyDescent="0.35">
      <c r="A129" s="96">
        <f>SUBTOTAL(102,$L$9:L128)</f>
        <v>75</v>
      </c>
      <c r="B129" s="43"/>
      <c r="C129" s="94" t="s">
        <v>108</v>
      </c>
      <c r="D129" s="90" t="s">
        <v>104</v>
      </c>
      <c r="E129" s="35"/>
      <c r="F129" s="89" t="s">
        <v>110</v>
      </c>
      <c r="G129" s="20">
        <v>2</v>
      </c>
      <c r="H129" s="168"/>
      <c r="I129" s="26"/>
      <c r="J129" s="26"/>
      <c r="K129" s="26"/>
      <c r="L129" s="11">
        <v>1</v>
      </c>
      <c r="N129" s="15"/>
    </row>
    <row r="130" spans="1:14" s="13" customFormat="1" ht="21.9" customHeight="1" x14ac:dyDescent="0.35">
      <c r="A130" s="96">
        <f>SUBTOTAL(102,$L$9:L129)</f>
        <v>76</v>
      </c>
      <c r="B130" s="43"/>
      <c r="C130" s="133" t="s">
        <v>106</v>
      </c>
      <c r="D130" s="90" t="s">
        <v>107</v>
      </c>
      <c r="E130" s="22"/>
      <c r="F130" s="89" t="s">
        <v>109</v>
      </c>
      <c r="G130" s="20">
        <v>2</v>
      </c>
      <c r="H130" s="172"/>
      <c r="I130" s="21"/>
      <c r="J130" s="22"/>
      <c r="K130" s="19"/>
      <c r="L130" s="11">
        <v>1</v>
      </c>
      <c r="N130" s="15"/>
    </row>
    <row r="131" spans="1:14" s="13" customFormat="1" ht="21.9" hidden="1" customHeight="1" x14ac:dyDescent="0.35">
      <c r="A131" s="96">
        <f>SUBTOTAL(102,$L$9:L130)</f>
        <v>77</v>
      </c>
      <c r="B131" s="43"/>
      <c r="C131" s="133"/>
      <c r="D131" s="90"/>
      <c r="E131" s="22"/>
      <c r="F131" s="89"/>
      <c r="G131" s="20"/>
      <c r="H131" s="172"/>
      <c r="I131" s="21"/>
      <c r="J131" s="22"/>
      <c r="K131" s="19"/>
      <c r="L131" s="11">
        <v>1</v>
      </c>
      <c r="N131" s="15"/>
    </row>
    <row r="132" spans="1:14" s="13" customFormat="1" ht="21.9" hidden="1" customHeight="1" x14ac:dyDescent="0.35">
      <c r="A132" s="96">
        <f>SUBTOTAL(102,$L$9:L131)</f>
        <v>77</v>
      </c>
      <c r="B132" s="43"/>
      <c r="C132" s="133"/>
      <c r="D132" s="90"/>
      <c r="E132" s="22"/>
      <c r="F132" s="89"/>
      <c r="G132" s="20"/>
      <c r="H132" s="172"/>
      <c r="I132" s="21"/>
      <c r="J132" s="22"/>
      <c r="K132" s="19"/>
      <c r="L132" s="11">
        <v>1</v>
      </c>
      <c r="N132" s="15"/>
    </row>
    <row r="133" spans="1:14" s="13" customFormat="1" ht="21.9" hidden="1" customHeight="1" x14ac:dyDescent="0.35">
      <c r="A133" s="96">
        <f>SUBTOTAL(102,$L$9:L132)</f>
        <v>77</v>
      </c>
      <c r="B133" s="43"/>
      <c r="C133" s="133"/>
      <c r="D133" s="90"/>
      <c r="E133" s="22"/>
      <c r="F133" s="89"/>
      <c r="G133" s="20"/>
      <c r="H133" s="172"/>
      <c r="I133" s="21"/>
      <c r="J133" s="22"/>
      <c r="K133" s="19"/>
      <c r="L133" s="11">
        <v>1</v>
      </c>
      <c r="N133" s="15"/>
    </row>
    <row r="134" spans="1:14" s="13" customFormat="1" ht="21.9" hidden="1" customHeight="1" x14ac:dyDescent="0.35">
      <c r="A134" s="96">
        <f>SUBTOTAL(102,$L$9:L133)</f>
        <v>77</v>
      </c>
      <c r="B134" s="43"/>
      <c r="C134" s="112"/>
      <c r="D134" s="90"/>
      <c r="E134" s="22"/>
      <c r="F134" s="92"/>
      <c r="G134" s="20"/>
      <c r="H134" s="172"/>
      <c r="I134" s="21"/>
      <c r="J134" s="22"/>
      <c r="K134" s="19"/>
      <c r="L134" s="11">
        <v>1</v>
      </c>
      <c r="N134" s="15"/>
    </row>
    <row r="135" spans="1:14" s="13" customFormat="1" ht="21.9" hidden="1" customHeight="1" x14ac:dyDescent="0.35">
      <c r="A135" s="96">
        <f>SUBTOTAL(102,$L$9:L134)</f>
        <v>77</v>
      </c>
      <c r="B135" s="43"/>
      <c r="C135" s="94"/>
      <c r="D135" s="90"/>
      <c r="E135" s="22"/>
      <c r="F135" s="89"/>
      <c r="G135" s="20"/>
      <c r="H135" s="172"/>
      <c r="I135" s="21"/>
      <c r="J135" s="22"/>
      <c r="K135" s="19"/>
      <c r="L135" s="11">
        <v>1</v>
      </c>
      <c r="N135" s="15"/>
    </row>
    <row r="136" spans="1:14" s="13" customFormat="1" ht="21.9" hidden="1" customHeight="1" x14ac:dyDescent="0.35">
      <c r="A136" s="96">
        <f>SUBTOTAL(102,$L$9:L135)</f>
        <v>77</v>
      </c>
      <c r="B136" s="43"/>
      <c r="C136" s="133"/>
      <c r="D136" s="90"/>
      <c r="E136" s="22"/>
      <c r="F136" s="89"/>
      <c r="G136" s="20"/>
      <c r="H136" s="172"/>
      <c r="I136" s="21"/>
      <c r="J136" s="22"/>
      <c r="K136" s="19"/>
      <c r="L136" s="11">
        <v>1</v>
      </c>
      <c r="N136" s="15"/>
    </row>
    <row r="137" spans="1:14" s="13" customFormat="1" ht="21.9" customHeight="1" x14ac:dyDescent="0.35">
      <c r="A137" s="96">
        <f>SUBTOTAL(102,$L$9:L136)</f>
        <v>77</v>
      </c>
      <c r="B137" s="43"/>
      <c r="C137" s="133" t="s">
        <v>111</v>
      </c>
      <c r="D137" s="90" t="s">
        <v>107</v>
      </c>
      <c r="E137" s="22"/>
      <c r="F137" s="89" t="s">
        <v>19</v>
      </c>
      <c r="G137" s="20">
        <v>3</v>
      </c>
      <c r="H137" s="172"/>
      <c r="I137" s="21"/>
      <c r="J137" s="22"/>
      <c r="K137" s="19"/>
      <c r="L137" s="11">
        <v>1</v>
      </c>
      <c r="N137" s="15"/>
    </row>
    <row r="138" spans="1:14" s="13" customFormat="1" ht="21.9" customHeight="1" x14ac:dyDescent="0.35">
      <c r="A138" s="96">
        <f>SUBTOTAL(102,$L$9:L137)</f>
        <v>78</v>
      </c>
      <c r="B138" s="43"/>
      <c r="C138" s="133" t="s">
        <v>111</v>
      </c>
      <c r="D138" s="90" t="s">
        <v>107</v>
      </c>
      <c r="E138" s="22"/>
      <c r="F138" s="89" t="s">
        <v>113</v>
      </c>
      <c r="G138" s="20">
        <v>3</v>
      </c>
      <c r="H138" s="172"/>
      <c r="I138" s="21"/>
      <c r="J138" s="22"/>
      <c r="K138" s="19"/>
      <c r="L138" s="11">
        <v>1</v>
      </c>
      <c r="N138" s="15"/>
    </row>
    <row r="139" spans="1:14" s="13" customFormat="1" ht="21.9" customHeight="1" x14ac:dyDescent="0.35">
      <c r="A139" s="96">
        <f>SUBTOTAL(102,$L$9:L138)</f>
        <v>79</v>
      </c>
      <c r="B139" s="43"/>
      <c r="C139" s="133" t="s">
        <v>111</v>
      </c>
      <c r="D139" s="90" t="s">
        <v>107</v>
      </c>
      <c r="E139" s="22"/>
      <c r="F139" s="89" t="s">
        <v>112</v>
      </c>
      <c r="G139" s="20">
        <v>2</v>
      </c>
      <c r="H139" s="172"/>
      <c r="I139" s="21"/>
      <c r="J139" s="22"/>
      <c r="K139" s="19"/>
      <c r="L139" s="11">
        <v>1</v>
      </c>
      <c r="N139" s="15"/>
    </row>
    <row r="140" spans="1:14" s="13" customFormat="1" ht="21.9" hidden="1" customHeight="1" x14ac:dyDescent="0.35">
      <c r="A140" s="96">
        <f>SUBTOTAL(102,$L$9:L139)</f>
        <v>80</v>
      </c>
      <c r="B140" s="43"/>
      <c r="C140" s="133"/>
      <c r="D140" s="90"/>
      <c r="E140" s="22"/>
      <c r="F140" s="89"/>
      <c r="G140" s="20"/>
      <c r="H140" s="172"/>
      <c r="I140" s="21"/>
      <c r="J140" s="22"/>
      <c r="K140" s="19"/>
      <c r="L140" s="11">
        <v>1</v>
      </c>
      <c r="N140" s="15"/>
    </row>
    <row r="141" spans="1:14" s="13" customFormat="1" ht="21.9" hidden="1" customHeight="1" x14ac:dyDescent="0.35">
      <c r="A141" s="96">
        <f>SUBTOTAL(102,$L$9:L140)</f>
        <v>80</v>
      </c>
      <c r="B141" s="43"/>
      <c r="C141" s="158"/>
      <c r="D141" s="90"/>
      <c r="E141" s="22"/>
      <c r="F141" s="89"/>
      <c r="G141" s="20"/>
      <c r="H141" s="172"/>
      <c r="I141" s="21"/>
      <c r="J141" s="22"/>
      <c r="K141" s="19"/>
      <c r="L141" s="11">
        <v>1</v>
      </c>
      <c r="N141" s="15"/>
    </row>
    <row r="142" spans="1:14" s="13" customFormat="1" ht="21.9" customHeight="1" x14ac:dyDescent="0.35">
      <c r="A142" s="96">
        <f>SUBTOTAL(102,$L$9:L141)</f>
        <v>80</v>
      </c>
      <c r="B142" s="43"/>
      <c r="C142" s="133" t="s">
        <v>114</v>
      </c>
      <c r="D142" s="90" t="s">
        <v>107</v>
      </c>
      <c r="E142" s="22"/>
      <c r="F142" s="89" t="s">
        <v>86</v>
      </c>
      <c r="G142" s="20">
        <v>2</v>
      </c>
      <c r="H142" s="172"/>
      <c r="I142" s="21"/>
      <c r="J142" s="22"/>
      <c r="K142" s="19"/>
      <c r="L142" s="11">
        <v>1</v>
      </c>
      <c r="N142" s="15"/>
    </row>
    <row r="143" spans="1:14" s="13" customFormat="1" ht="21.9" hidden="1" customHeight="1" x14ac:dyDescent="0.35">
      <c r="A143" s="96">
        <f>SUBTOTAL(102,$L$9:L142)</f>
        <v>81</v>
      </c>
      <c r="B143" s="43"/>
      <c r="C143" s="133"/>
      <c r="D143" s="90"/>
      <c r="E143" s="22"/>
      <c r="F143" s="89"/>
      <c r="G143" s="20"/>
      <c r="H143" s="172"/>
      <c r="I143" s="21"/>
      <c r="J143" s="22"/>
      <c r="K143" s="19"/>
      <c r="L143" s="11">
        <v>1</v>
      </c>
      <c r="N143" s="15"/>
    </row>
    <row r="144" spans="1:14" s="13" customFormat="1" ht="21.9" customHeight="1" x14ac:dyDescent="0.35">
      <c r="A144" s="96">
        <f>SUBTOTAL(102,$L$9:L143)</f>
        <v>81</v>
      </c>
      <c r="B144" s="43"/>
      <c r="C144" s="133" t="s">
        <v>114</v>
      </c>
      <c r="D144" s="90" t="s">
        <v>107</v>
      </c>
      <c r="E144" s="22"/>
      <c r="F144" s="89" t="s">
        <v>110</v>
      </c>
      <c r="G144" s="20">
        <v>2</v>
      </c>
      <c r="H144" s="172"/>
      <c r="I144" s="21"/>
      <c r="J144" s="22"/>
      <c r="K144" s="19"/>
      <c r="L144" s="11">
        <v>1</v>
      </c>
      <c r="N144" s="15"/>
    </row>
    <row r="145" spans="1:14" s="13" customFormat="1" ht="21.9" customHeight="1" x14ac:dyDescent="0.35">
      <c r="A145" s="96">
        <f>SUBTOTAL(102,$L$9:L144)</f>
        <v>82</v>
      </c>
      <c r="B145" s="43"/>
      <c r="C145" s="133" t="s">
        <v>114</v>
      </c>
      <c r="D145" s="90" t="s">
        <v>107</v>
      </c>
      <c r="E145" s="22"/>
      <c r="F145" s="89" t="s">
        <v>102</v>
      </c>
      <c r="G145" s="20">
        <v>2</v>
      </c>
      <c r="H145" s="172"/>
      <c r="I145" s="21"/>
      <c r="J145" s="22"/>
      <c r="K145" s="19"/>
      <c r="L145" s="11">
        <v>1</v>
      </c>
      <c r="N145" s="15"/>
    </row>
    <row r="146" spans="1:14" s="13" customFormat="1" ht="21.9" hidden="1" customHeight="1" x14ac:dyDescent="0.35">
      <c r="A146" s="96">
        <f>SUBTOTAL(102,$L$9:L145)</f>
        <v>83</v>
      </c>
      <c r="B146" s="43"/>
      <c r="C146" s="133"/>
      <c r="D146" s="90"/>
      <c r="E146" s="22"/>
      <c r="F146" s="89"/>
      <c r="G146" s="20"/>
      <c r="H146" s="172"/>
      <c r="I146" s="21"/>
      <c r="J146" s="22"/>
      <c r="K146" s="19"/>
      <c r="L146" s="11">
        <v>1</v>
      </c>
      <c r="N146" s="15"/>
    </row>
    <row r="147" spans="1:14" s="13" customFormat="1" ht="21.9" customHeight="1" x14ac:dyDescent="0.35">
      <c r="A147" s="96">
        <f>SUBTOTAL(102,$L$9:L146)</f>
        <v>83</v>
      </c>
      <c r="B147" s="43"/>
      <c r="C147" s="158" t="s">
        <v>114</v>
      </c>
      <c r="D147" s="90" t="s">
        <v>107</v>
      </c>
      <c r="E147" s="22"/>
      <c r="F147" s="89" t="s">
        <v>19</v>
      </c>
      <c r="G147" s="20">
        <v>4</v>
      </c>
      <c r="H147" s="172"/>
      <c r="I147" s="21"/>
      <c r="J147" s="22"/>
      <c r="K147" s="19"/>
      <c r="L147" s="11">
        <v>1</v>
      </c>
      <c r="N147" s="15"/>
    </row>
    <row r="148" spans="1:14" s="13" customFormat="1" ht="21.9" customHeight="1" x14ac:dyDescent="0.35">
      <c r="A148" s="96">
        <f>SUBTOTAL(102,$L$9:L147)</f>
        <v>84</v>
      </c>
      <c r="B148" s="43"/>
      <c r="C148" s="133" t="s">
        <v>114</v>
      </c>
      <c r="D148" s="90" t="s">
        <v>107</v>
      </c>
      <c r="E148" s="22"/>
      <c r="F148" s="89" t="s">
        <v>116</v>
      </c>
      <c r="G148" s="20">
        <v>3</v>
      </c>
      <c r="H148" s="172"/>
      <c r="I148" s="21"/>
      <c r="J148" s="22"/>
      <c r="K148" s="19"/>
      <c r="L148" s="11">
        <v>1</v>
      </c>
      <c r="N148" s="15"/>
    </row>
    <row r="149" spans="1:14" s="13" customFormat="1" ht="21.9" customHeight="1" x14ac:dyDescent="0.35">
      <c r="A149" s="96">
        <f>SUBTOTAL(102,$L$9:L148)</f>
        <v>85</v>
      </c>
      <c r="B149" s="43"/>
      <c r="C149" s="133" t="s">
        <v>114</v>
      </c>
      <c r="D149" s="90" t="s">
        <v>107</v>
      </c>
      <c r="E149" s="22"/>
      <c r="F149" s="89" t="s">
        <v>115</v>
      </c>
      <c r="G149" s="20">
        <v>2</v>
      </c>
      <c r="H149" s="172"/>
      <c r="I149" s="21"/>
      <c r="J149" s="22"/>
      <c r="K149" s="19"/>
      <c r="L149" s="11">
        <v>1</v>
      </c>
      <c r="N149" s="15"/>
    </row>
    <row r="150" spans="1:14" s="13" customFormat="1" ht="21.9" hidden="1" customHeight="1" x14ac:dyDescent="0.35">
      <c r="A150" s="96">
        <f>SUBTOTAL(102,$L$9:L149)</f>
        <v>86</v>
      </c>
      <c r="B150" s="43"/>
      <c r="C150" s="94"/>
      <c r="D150" s="90"/>
      <c r="E150" s="22"/>
      <c r="F150" s="89"/>
      <c r="G150" s="20"/>
      <c r="H150" s="172"/>
      <c r="I150" s="21"/>
      <c r="J150" s="22"/>
      <c r="K150" s="19"/>
      <c r="L150" s="11">
        <v>1</v>
      </c>
      <c r="N150" s="15"/>
    </row>
    <row r="151" spans="1:14" s="13" customFormat="1" ht="21.9" hidden="1" customHeight="1" x14ac:dyDescent="0.35">
      <c r="A151" s="96">
        <f>SUBTOTAL(102,$L$9:L150)</f>
        <v>86</v>
      </c>
      <c r="B151" s="43"/>
      <c r="C151" s="94"/>
      <c r="D151" s="90"/>
      <c r="E151" s="22"/>
      <c r="F151" s="89"/>
      <c r="G151" s="20"/>
      <c r="H151" s="172"/>
      <c r="I151" s="21"/>
      <c r="J151" s="22"/>
      <c r="K151" s="19"/>
      <c r="L151" s="11">
        <v>1</v>
      </c>
      <c r="N151" s="15"/>
    </row>
    <row r="152" spans="1:14" s="13" customFormat="1" ht="21.9" customHeight="1" x14ac:dyDescent="0.35">
      <c r="A152" s="96">
        <f>SUBTOTAL(102,$L$9:L151)</f>
        <v>86</v>
      </c>
      <c r="B152" s="43"/>
      <c r="C152" s="158" t="s">
        <v>117</v>
      </c>
      <c r="D152" s="90" t="s">
        <v>104</v>
      </c>
      <c r="E152" s="22"/>
      <c r="F152" s="157" t="s">
        <v>140</v>
      </c>
      <c r="G152" s="20">
        <v>3</v>
      </c>
      <c r="H152" s="172"/>
      <c r="I152" s="21"/>
      <c r="J152" s="22"/>
      <c r="K152" s="19"/>
      <c r="L152" s="11">
        <v>1</v>
      </c>
      <c r="N152" s="15"/>
    </row>
    <row r="153" spans="1:14" s="13" customFormat="1" ht="21.9" customHeight="1" x14ac:dyDescent="0.35">
      <c r="A153" s="96">
        <f>SUBTOTAL(102,$L$9:L152)</f>
        <v>87</v>
      </c>
      <c r="B153" s="43"/>
      <c r="C153" s="133" t="s">
        <v>117</v>
      </c>
      <c r="D153" s="90" t="s">
        <v>104</v>
      </c>
      <c r="E153" s="22"/>
      <c r="F153" s="89" t="s">
        <v>102</v>
      </c>
      <c r="G153" s="20">
        <v>2</v>
      </c>
      <c r="H153" s="172"/>
      <c r="I153" s="21"/>
      <c r="J153" s="22"/>
      <c r="K153" s="19"/>
      <c r="L153" s="11">
        <v>1</v>
      </c>
      <c r="N153" s="15"/>
    </row>
    <row r="154" spans="1:14" s="13" customFormat="1" ht="21.9" customHeight="1" x14ac:dyDescent="0.35">
      <c r="A154" s="96">
        <f>SUBTOTAL(102,$L$9:L153)</f>
        <v>88</v>
      </c>
      <c r="B154" s="43"/>
      <c r="C154" s="133" t="s">
        <v>117</v>
      </c>
      <c r="D154" s="90" t="s">
        <v>104</v>
      </c>
      <c r="E154" s="22"/>
      <c r="F154" s="89" t="s">
        <v>110</v>
      </c>
      <c r="G154" s="20">
        <v>2</v>
      </c>
      <c r="H154" s="172"/>
      <c r="I154" s="21"/>
      <c r="J154" s="22"/>
      <c r="K154" s="19"/>
      <c r="L154" s="11">
        <v>1</v>
      </c>
      <c r="N154" s="15"/>
    </row>
    <row r="155" spans="1:14" s="13" customFormat="1" ht="21.9" customHeight="1" x14ac:dyDescent="0.35">
      <c r="A155" s="96">
        <f>SUBTOTAL(102,$L$9:L154)</f>
        <v>89</v>
      </c>
      <c r="B155" s="43"/>
      <c r="C155" s="18" t="s">
        <v>120</v>
      </c>
      <c r="D155" s="90" t="s">
        <v>118</v>
      </c>
      <c r="E155" s="22"/>
      <c r="F155" s="19" t="s">
        <v>119</v>
      </c>
      <c r="G155" s="20">
        <v>2</v>
      </c>
      <c r="H155" s="172" t="s">
        <v>149</v>
      </c>
      <c r="I155" s="21"/>
      <c r="J155" s="22"/>
      <c r="K155" s="19"/>
      <c r="L155" s="11">
        <v>1</v>
      </c>
      <c r="N155" s="15"/>
    </row>
    <row r="156" spans="1:14" s="13" customFormat="1" ht="21.9" customHeight="1" x14ac:dyDescent="0.35">
      <c r="A156" s="96">
        <f>SUBTOTAL(102,$L$9:L155)</f>
        <v>90</v>
      </c>
      <c r="B156" s="40"/>
      <c r="C156" s="149" t="s">
        <v>121</v>
      </c>
      <c r="D156" s="95" t="s">
        <v>118</v>
      </c>
      <c r="E156" s="122"/>
      <c r="F156" s="150" t="s">
        <v>119</v>
      </c>
      <c r="G156" s="120">
        <v>2</v>
      </c>
      <c r="H156" s="172" t="s">
        <v>148</v>
      </c>
      <c r="I156" s="21"/>
      <c r="J156" s="22"/>
      <c r="K156" s="19"/>
      <c r="L156" s="11">
        <v>1</v>
      </c>
      <c r="N156" s="15"/>
    </row>
    <row r="157" spans="1:14" s="13" customFormat="1" ht="21.9" customHeight="1" x14ac:dyDescent="0.35">
      <c r="A157" s="25">
        <f>SUBTOTAL(102,$L$9:L156)</f>
        <v>91</v>
      </c>
      <c r="B157" s="25"/>
      <c r="C157" s="114" t="s">
        <v>128</v>
      </c>
      <c r="D157" s="54" t="s">
        <v>138</v>
      </c>
      <c r="E157" s="22" t="s">
        <v>14</v>
      </c>
      <c r="F157" s="19" t="s">
        <v>39</v>
      </c>
      <c r="G157" s="20">
        <v>2</v>
      </c>
      <c r="H157" s="172" t="s">
        <v>157</v>
      </c>
      <c r="I157" s="21"/>
      <c r="J157" s="22"/>
      <c r="K157" s="19"/>
      <c r="L157" s="11">
        <v>1</v>
      </c>
      <c r="N157" s="15"/>
    </row>
    <row r="158" spans="1:14" s="13" customFormat="1" ht="21.9" hidden="1" customHeight="1" x14ac:dyDescent="0.35">
      <c r="A158" s="25">
        <f>SUBTOTAL(102,$L$9:L157)</f>
        <v>92</v>
      </c>
      <c r="B158" s="25"/>
      <c r="C158" s="81"/>
      <c r="D158" s="82"/>
      <c r="E158" s="37"/>
      <c r="F158" s="36"/>
      <c r="G158" s="38"/>
      <c r="H158" s="172"/>
      <c r="I158" s="21"/>
      <c r="J158" s="22"/>
      <c r="K158" s="19"/>
      <c r="L158" s="11">
        <v>1</v>
      </c>
      <c r="N158" s="15"/>
    </row>
    <row r="159" spans="1:14" s="13" customFormat="1" ht="21.9" customHeight="1" x14ac:dyDescent="0.35">
      <c r="A159" s="25">
        <f>SUBTOTAL(102,$L$9:L158)</f>
        <v>92</v>
      </c>
      <c r="B159" s="25"/>
      <c r="C159" s="81" t="s">
        <v>129</v>
      </c>
      <c r="D159" s="82" t="s">
        <v>138</v>
      </c>
      <c r="E159" s="37" t="s">
        <v>14</v>
      </c>
      <c r="F159" s="36" t="s">
        <v>131</v>
      </c>
      <c r="G159" s="38">
        <v>2</v>
      </c>
      <c r="H159" s="172" t="s">
        <v>156</v>
      </c>
      <c r="I159" s="21"/>
      <c r="J159" s="22"/>
      <c r="K159" s="19"/>
      <c r="L159" s="11">
        <v>1</v>
      </c>
      <c r="N159" s="15"/>
    </row>
    <row r="160" spans="1:14" s="13" customFormat="1" ht="21.9" customHeight="1" x14ac:dyDescent="0.35">
      <c r="A160" s="25">
        <f>SUBTOTAL(102,$L$9:L159)</f>
        <v>93</v>
      </c>
      <c r="B160" s="25"/>
      <c r="C160" s="81" t="s">
        <v>129</v>
      </c>
      <c r="D160" s="82" t="s">
        <v>138</v>
      </c>
      <c r="E160" s="37" t="s">
        <v>14</v>
      </c>
      <c r="F160" s="36" t="s">
        <v>130</v>
      </c>
      <c r="G160" s="38">
        <v>3</v>
      </c>
      <c r="H160" s="172" t="s">
        <v>156</v>
      </c>
      <c r="I160" s="21"/>
      <c r="J160" s="22"/>
      <c r="K160" s="19"/>
      <c r="L160" s="11">
        <v>1</v>
      </c>
      <c r="N160" s="15"/>
    </row>
    <row r="161" spans="1:14" s="13" customFormat="1" ht="21.9" customHeight="1" x14ac:dyDescent="0.35">
      <c r="A161" s="25">
        <f>SUBTOTAL(102,$L$9:L160)</f>
        <v>94</v>
      </c>
      <c r="B161" s="25"/>
      <c r="C161" s="81" t="s">
        <v>129</v>
      </c>
      <c r="D161" s="82" t="s">
        <v>138</v>
      </c>
      <c r="E161" s="37" t="s">
        <v>14</v>
      </c>
      <c r="F161" s="157" t="s">
        <v>140</v>
      </c>
      <c r="G161" s="38">
        <v>3</v>
      </c>
      <c r="H161" s="172" t="s">
        <v>156</v>
      </c>
      <c r="I161" s="21"/>
      <c r="J161" s="22"/>
      <c r="K161" s="19"/>
      <c r="L161" s="11">
        <v>1</v>
      </c>
      <c r="N161" s="15"/>
    </row>
    <row r="162" spans="1:14" s="13" customFormat="1" ht="21.9" hidden="1" customHeight="1" x14ac:dyDescent="0.35">
      <c r="A162" s="25">
        <f>SUBTOTAL(102,$L$9:L161)</f>
        <v>95</v>
      </c>
      <c r="B162" s="25"/>
      <c r="C162" s="81"/>
      <c r="D162" s="82"/>
      <c r="E162" s="37"/>
      <c r="F162" s="36"/>
      <c r="G162" s="38"/>
      <c r="H162" s="172"/>
      <c r="I162" s="21"/>
      <c r="J162" s="22"/>
      <c r="K162" s="19"/>
      <c r="L162" s="11">
        <v>1</v>
      </c>
      <c r="N162" s="15"/>
    </row>
    <row r="163" spans="1:14" s="13" customFormat="1" ht="21.9" hidden="1" customHeight="1" x14ac:dyDescent="0.35">
      <c r="A163" s="97">
        <f>SUBTOTAL(102,$L$9:L162)</f>
        <v>95</v>
      </c>
      <c r="B163" s="41"/>
      <c r="C163" s="151"/>
      <c r="D163" s="54"/>
      <c r="E163" s="22"/>
      <c r="F163" s="26"/>
      <c r="G163" s="34"/>
      <c r="H163" s="172"/>
      <c r="I163" s="21"/>
      <c r="J163" s="22"/>
      <c r="K163" s="19"/>
      <c r="L163" s="11">
        <v>1</v>
      </c>
      <c r="N163" s="15"/>
    </row>
    <row r="164" spans="1:14" s="13" customFormat="1" ht="21.9" hidden="1" customHeight="1" x14ac:dyDescent="0.35">
      <c r="A164" s="96">
        <f>SUBTOTAL(102,$L$9:L163)</f>
        <v>95</v>
      </c>
      <c r="B164" s="43"/>
      <c r="C164" s="151"/>
      <c r="D164" s="54"/>
      <c r="E164" s="22"/>
      <c r="F164" s="26"/>
      <c r="G164" s="34"/>
      <c r="H164" s="172"/>
      <c r="I164" s="21"/>
      <c r="J164" s="22"/>
      <c r="K164" s="19"/>
      <c r="L164" s="11">
        <v>1</v>
      </c>
      <c r="N164" s="15"/>
    </row>
    <row r="165" spans="1:14" s="13" customFormat="1" ht="21.9" hidden="1" customHeight="1" x14ac:dyDescent="0.35">
      <c r="A165" s="96">
        <f>SUBTOTAL(102,$L$9:L164)</f>
        <v>95</v>
      </c>
      <c r="B165" s="43"/>
      <c r="C165" s="18"/>
      <c r="D165" s="54"/>
      <c r="E165" s="22"/>
      <c r="F165" s="26"/>
      <c r="G165" s="34"/>
      <c r="H165" s="172"/>
      <c r="I165" s="21"/>
      <c r="J165" s="22"/>
      <c r="K165" s="19"/>
      <c r="L165" s="11">
        <v>1</v>
      </c>
      <c r="N165" s="15"/>
    </row>
    <row r="166" spans="1:14" s="13" customFormat="1" ht="21.9" hidden="1" customHeight="1" x14ac:dyDescent="0.35">
      <c r="A166" s="96">
        <f>SUBTOTAL(102,$L$9:L165)</f>
        <v>95</v>
      </c>
      <c r="B166" s="43"/>
      <c r="C166" s="18"/>
      <c r="D166" s="54"/>
      <c r="E166" s="22"/>
      <c r="F166" s="26"/>
      <c r="G166" s="34"/>
      <c r="H166" s="172"/>
      <c r="I166" s="21"/>
      <c r="J166" s="22"/>
      <c r="K166" s="19"/>
      <c r="L166" s="11">
        <v>1</v>
      </c>
      <c r="N166" s="15"/>
    </row>
    <row r="167" spans="1:14" s="13" customFormat="1" ht="21.9" hidden="1" customHeight="1" x14ac:dyDescent="0.35">
      <c r="A167" s="96">
        <f>SUBTOTAL(102,$L$9:L166)</f>
        <v>95</v>
      </c>
      <c r="B167" s="43"/>
      <c r="C167" s="18"/>
      <c r="D167" s="54"/>
      <c r="E167" s="22"/>
      <c r="F167" s="26"/>
      <c r="G167" s="34"/>
      <c r="H167" s="172"/>
      <c r="I167" s="21"/>
      <c r="J167" s="22"/>
      <c r="K167" s="19"/>
      <c r="L167" s="11">
        <v>1</v>
      </c>
      <c r="N167" s="15"/>
    </row>
    <row r="168" spans="1:14" s="13" customFormat="1" ht="21.9" hidden="1" customHeight="1" x14ac:dyDescent="0.35">
      <c r="A168" s="96">
        <f>SUBTOTAL(102,$L$9:L167)</f>
        <v>95</v>
      </c>
      <c r="B168" s="43"/>
      <c r="C168" s="18"/>
      <c r="D168" s="54"/>
      <c r="E168" s="22"/>
      <c r="F168" s="26"/>
      <c r="G168" s="34"/>
      <c r="H168" s="172"/>
      <c r="I168" s="21"/>
      <c r="J168" s="22"/>
      <c r="K168" s="19"/>
      <c r="L168" s="11">
        <v>1</v>
      </c>
      <c r="N168" s="15"/>
    </row>
    <row r="169" spans="1:14" s="13" customFormat="1" ht="21.9" customHeight="1" x14ac:dyDescent="0.35">
      <c r="A169" s="96">
        <f>SUBTOTAL(102,$L$9:L168)</f>
        <v>95</v>
      </c>
      <c r="B169" s="43"/>
      <c r="C169" s="18" t="s">
        <v>132</v>
      </c>
      <c r="D169" s="54" t="s">
        <v>138</v>
      </c>
      <c r="E169" s="22" t="s">
        <v>43</v>
      </c>
      <c r="F169" s="26" t="s">
        <v>133</v>
      </c>
      <c r="G169" s="34">
        <v>4</v>
      </c>
      <c r="H169" s="172" t="s">
        <v>152</v>
      </c>
      <c r="I169" s="21"/>
      <c r="J169" s="22"/>
      <c r="K169" s="19"/>
      <c r="L169" s="11">
        <v>1</v>
      </c>
      <c r="N169" s="15"/>
    </row>
    <row r="170" spans="1:14" s="13" customFormat="1" ht="21.9" customHeight="1" x14ac:dyDescent="0.35">
      <c r="A170" s="96">
        <f>SUBTOTAL(102,$L$9:L169)</f>
        <v>96</v>
      </c>
      <c r="B170" s="43"/>
      <c r="C170" s="18" t="s">
        <v>132</v>
      </c>
      <c r="D170" s="54" t="s">
        <v>138</v>
      </c>
      <c r="E170" s="22" t="s">
        <v>43</v>
      </c>
      <c r="F170" s="26" t="s">
        <v>94</v>
      </c>
      <c r="G170" s="34">
        <v>2</v>
      </c>
      <c r="H170" s="172" t="s">
        <v>152</v>
      </c>
      <c r="I170" s="21"/>
      <c r="J170" s="22"/>
      <c r="K170" s="19"/>
      <c r="L170" s="11">
        <v>1</v>
      </c>
      <c r="N170" s="15"/>
    </row>
    <row r="171" spans="1:14" s="13" customFormat="1" ht="21.9" customHeight="1" x14ac:dyDescent="0.35">
      <c r="A171" s="96">
        <f>SUBTOTAL(102,$L$9:L170)</f>
        <v>97</v>
      </c>
      <c r="B171" s="43"/>
      <c r="C171" s="18" t="s">
        <v>132</v>
      </c>
      <c r="D171" s="54" t="s">
        <v>138</v>
      </c>
      <c r="E171" s="22" t="s">
        <v>43</v>
      </c>
      <c r="F171" s="26" t="s">
        <v>131</v>
      </c>
      <c r="G171" s="34">
        <v>2</v>
      </c>
      <c r="H171" s="172" t="s">
        <v>152</v>
      </c>
      <c r="I171" s="21"/>
      <c r="J171" s="22"/>
      <c r="K171" s="19"/>
      <c r="L171" s="11">
        <v>1</v>
      </c>
      <c r="N171" s="15"/>
    </row>
    <row r="172" spans="1:14" s="13" customFormat="1" ht="21.9" hidden="1" customHeight="1" x14ac:dyDescent="0.35">
      <c r="A172" s="96">
        <f>SUBTOTAL(102,$L$9:L171)</f>
        <v>98</v>
      </c>
      <c r="B172" s="43"/>
      <c r="C172" s="18"/>
      <c r="D172" s="54"/>
      <c r="E172" s="22"/>
      <c r="F172" s="26"/>
      <c r="G172" s="34"/>
      <c r="H172" s="172"/>
      <c r="I172" s="21"/>
      <c r="J172" s="22"/>
      <c r="K172" s="19"/>
      <c r="L172" s="11">
        <v>1</v>
      </c>
      <c r="N172" s="15"/>
    </row>
    <row r="173" spans="1:14" s="13" customFormat="1" ht="21.9" hidden="1" customHeight="1" x14ac:dyDescent="0.35">
      <c r="A173" s="96">
        <f>SUBTOTAL(102,$L$9:L172)</f>
        <v>98</v>
      </c>
      <c r="B173" s="43"/>
      <c r="C173" s="152"/>
      <c r="D173" s="155"/>
      <c r="E173" s="83"/>
      <c r="F173" s="153"/>
      <c r="G173" s="87"/>
      <c r="H173" s="172"/>
      <c r="I173" s="21"/>
      <c r="J173" s="22"/>
      <c r="K173" s="19"/>
      <c r="L173" s="11">
        <v>1</v>
      </c>
      <c r="N173" s="15"/>
    </row>
    <row r="174" spans="1:14" s="13" customFormat="1" ht="21.9" hidden="1" customHeight="1" x14ac:dyDescent="0.35">
      <c r="A174" s="96">
        <f>SUBTOTAL(102,$L$9:L173)</f>
        <v>98</v>
      </c>
      <c r="B174" s="43"/>
      <c r="C174" s="152"/>
      <c r="D174" s="155"/>
      <c r="E174" s="83"/>
      <c r="F174" s="153"/>
      <c r="G174" s="87"/>
      <c r="H174" s="172"/>
      <c r="I174" s="21"/>
      <c r="J174" s="22"/>
      <c r="K174" s="19"/>
      <c r="L174" s="11">
        <v>1</v>
      </c>
      <c r="N174" s="15"/>
    </row>
    <row r="175" spans="1:14" s="13" customFormat="1" ht="21.9" customHeight="1" x14ac:dyDescent="0.35">
      <c r="A175" s="96">
        <f>SUBTOTAL(102,$L$9:L174)</f>
        <v>98</v>
      </c>
      <c r="B175" s="43"/>
      <c r="C175" s="152" t="s">
        <v>134</v>
      </c>
      <c r="D175" s="155" t="s">
        <v>138</v>
      </c>
      <c r="E175" s="83" t="s">
        <v>14</v>
      </c>
      <c r="F175" s="153" t="s">
        <v>133</v>
      </c>
      <c r="G175" s="87">
        <v>4</v>
      </c>
      <c r="H175" s="172" t="s">
        <v>153</v>
      </c>
      <c r="I175" s="21"/>
      <c r="J175" s="22"/>
      <c r="K175" s="19"/>
      <c r="L175" s="11">
        <v>1</v>
      </c>
      <c r="N175" s="15"/>
    </row>
    <row r="176" spans="1:14" s="13" customFormat="1" ht="21.9" customHeight="1" x14ac:dyDescent="0.35">
      <c r="A176" s="96">
        <f>SUBTOTAL(102,$L$9:L175)</f>
        <v>99</v>
      </c>
      <c r="B176" s="43"/>
      <c r="C176" s="152" t="s">
        <v>134</v>
      </c>
      <c r="D176" s="155" t="s">
        <v>138</v>
      </c>
      <c r="E176" s="83" t="s">
        <v>14</v>
      </c>
      <c r="F176" s="153" t="s">
        <v>135</v>
      </c>
      <c r="G176" s="87">
        <v>2</v>
      </c>
      <c r="H176" s="172" t="s">
        <v>153</v>
      </c>
      <c r="I176" s="21"/>
      <c r="J176" s="22"/>
      <c r="K176" s="19"/>
      <c r="L176" s="11">
        <v>1</v>
      </c>
      <c r="N176" s="15"/>
    </row>
    <row r="177" spans="1:14" s="13" customFormat="1" ht="21.9" hidden="1" customHeight="1" x14ac:dyDescent="0.35">
      <c r="A177" s="96">
        <f>SUBTOTAL(102,$L$9:L176)</f>
        <v>100</v>
      </c>
      <c r="B177" s="43"/>
      <c r="C177" s="18"/>
      <c r="D177" s="54"/>
      <c r="E177" s="35"/>
      <c r="F177" s="26"/>
      <c r="G177" s="34"/>
      <c r="H177" s="172"/>
      <c r="I177" s="21"/>
      <c r="J177" s="22"/>
      <c r="K177" s="19"/>
      <c r="L177" s="11">
        <v>1</v>
      </c>
      <c r="N177" s="15"/>
    </row>
    <row r="178" spans="1:14" s="13" customFormat="1" ht="21.9" customHeight="1" x14ac:dyDescent="0.35">
      <c r="A178" s="96">
        <f>SUBTOTAL(102,$L$9:L177)</f>
        <v>100</v>
      </c>
      <c r="B178" s="43"/>
      <c r="C178" s="18" t="s">
        <v>136</v>
      </c>
      <c r="D178" s="54" t="s">
        <v>138</v>
      </c>
      <c r="E178" s="35" t="s">
        <v>14</v>
      </c>
      <c r="F178" s="157" t="s">
        <v>140</v>
      </c>
      <c r="G178" s="34">
        <v>3</v>
      </c>
      <c r="H178" s="172" t="s">
        <v>154</v>
      </c>
      <c r="I178" s="21"/>
      <c r="J178" s="22"/>
      <c r="K178" s="19"/>
      <c r="L178" s="11">
        <v>1</v>
      </c>
      <c r="N178" s="15"/>
    </row>
    <row r="179" spans="1:14" s="13" customFormat="1" ht="21.9" customHeight="1" x14ac:dyDescent="0.35">
      <c r="A179" s="96">
        <f>SUBTOTAL(102,$L$9:L178)</f>
        <v>101</v>
      </c>
      <c r="B179" s="43"/>
      <c r="C179" s="18" t="s">
        <v>136</v>
      </c>
      <c r="D179" s="54" t="s">
        <v>138</v>
      </c>
      <c r="E179" s="35" t="s">
        <v>14</v>
      </c>
      <c r="F179" s="26" t="s">
        <v>130</v>
      </c>
      <c r="G179" s="34">
        <v>3</v>
      </c>
      <c r="H179" s="172" t="s">
        <v>154</v>
      </c>
      <c r="I179" s="21"/>
      <c r="J179" s="22"/>
      <c r="K179" s="19"/>
      <c r="L179" s="11">
        <v>1</v>
      </c>
      <c r="N179" s="15"/>
    </row>
    <row r="180" spans="1:14" s="13" customFormat="1" ht="21.9" hidden="1" customHeight="1" x14ac:dyDescent="0.35">
      <c r="A180" s="96">
        <f>SUBTOTAL(102,$L$9:L179)</f>
        <v>102</v>
      </c>
      <c r="B180" s="43"/>
      <c r="C180" s="18"/>
      <c r="D180" s="54"/>
      <c r="E180" s="35"/>
      <c r="F180" s="26"/>
      <c r="G180" s="34"/>
      <c r="H180" s="172"/>
      <c r="I180" s="21"/>
      <c r="J180" s="22"/>
      <c r="K180" s="19"/>
      <c r="L180" s="11">
        <v>1</v>
      </c>
      <c r="N180" s="15"/>
    </row>
    <row r="181" spans="1:14" s="13" customFormat="1" ht="21.9" customHeight="1" x14ac:dyDescent="0.35">
      <c r="A181" s="96">
        <f>SUBTOTAL(102,$L$9:L180)</f>
        <v>102</v>
      </c>
      <c r="B181" s="43"/>
      <c r="C181" s="18" t="s">
        <v>137</v>
      </c>
      <c r="D181" s="54" t="s">
        <v>138</v>
      </c>
      <c r="E181" s="35" t="s">
        <v>14</v>
      </c>
      <c r="F181" s="26" t="s">
        <v>130</v>
      </c>
      <c r="G181" s="34">
        <v>3</v>
      </c>
      <c r="H181" s="172" t="s">
        <v>155</v>
      </c>
      <c r="I181" s="21"/>
      <c r="J181" s="22"/>
      <c r="K181" s="19"/>
      <c r="L181" s="11">
        <v>1</v>
      </c>
      <c r="N181" s="15"/>
    </row>
    <row r="182" spans="1:14" s="13" customFormat="1" ht="21.9" hidden="1" customHeight="1" x14ac:dyDescent="0.35">
      <c r="A182" s="96">
        <f>SUBTOTAL(102,$L$9:L181)</f>
        <v>103</v>
      </c>
      <c r="B182" s="43"/>
      <c r="C182" s="18"/>
      <c r="D182" s="54"/>
      <c r="E182" s="35"/>
      <c r="F182" s="26"/>
      <c r="G182" s="34"/>
      <c r="H182" s="172"/>
      <c r="I182" s="21"/>
      <c r="J182" s="22"/>
      <c r="K182" s="19"/>
      <c r="L182" s="11">
        <v>1</v>
      </c>
      <c r="N182" s="15"/>
    </row>
    <row r="183" spans="1:14" s="13" customFormat="1" ht="21.9" hidden="1" customHeight="1" x14ac:dyDescent="0.35">
      <c r="A183" s="96">
        <f>SUBTOTAL(102,$L$9:L182)</f>
        <v>103</v>
      </c>
      <c r="B183" s="43"/>
      <c r="C183" s="154"/>
      <c r="D183" s="156"/>
      <c r="E183" s="37"/>
      <c r="F183" s="36"/>
      <c r="G183" s="38"/>
      <c r="H183" s="172"/>
      <c r="I183" s="21"/>
      <c r="J183" s="22"/>
      <c r="K183" s="19"/>
      <c r="L183" s="11">
        <v>1</v>
      </c>
      <c r="N183" s="15"/>
    </row>
    <row r="184" spans="1:14" s="13" customFormat="1" ht="21.9" hidden="1" customHeight="1" x14ac:dyDescent="0.35">
      <c r="A184" s="96">
        <f>SUBTOTAL(102,$L$9:L183)</f>
        <v>103</v>
      </c>
      <c r="B184" s="43"/>
      <c r="C184" s="154"/>
      <c r="D184" s="156"/>
      <c r="E184" s="37"/>
      <c r="F184" s="36"/>
      <c r="G184" s="38"/>
      <c r="H184" s="172"/>
      <c r="I184" s="21"/>
      <c r="J184" s="22"/>
      <c r="K184" s="19"/>
      <c r="L184" s="11">
        <v>1</v>
      </c>
      <c r="N184" s="15"/>
    </row>
    <row r="185" spans="1:14" s="13" customFormat="1" ht="21.9" hidden="1" customHeight="1" x14ac:dyDescent="0.35">
      <c r="A185" s="96">
        <f>SUBTOTAL(102,$L$9:L184)</f>
        <v>103</v>
      </c>
      <c r="B185" s="43"/>
      <c r="C185" s="154"/>
      <c r="D185" s="156"/>
      <c r="E185" s="37"/>
      <c r="F185" s="36"/>
      <c r="G185" s="38"/>
      <c r="H185" s="172"/>
      <c r="I185" s="21"/>
      <c r="J185" s="22"/>
      <c r="K185" s="19"/>
      <c r="L185" s="11">
        <v>1</v>
      </c>
      <c r="N185" s="15"/>
    </row>
    <row r="186" spans="1:14" s="13" customFormat="1" ht="21.9" customHeight="1" x14ac:dyDescent="0.35">
      <c r="A186" s="96">
        <f>SUBTOTAL(102,$L$9:L185)</f>
        <v>103</v>
      </c>
      <c r="B186" s="43"/>
      <c r="C186" s="180" t="s">
        <v>189</v>
      </c>
      <c r="D186" s="181" t="s">
        <v>68</v>
      </c>
      <c r="E186" s="25" t="s">
        <v>23</v>
      </c>
      <c r="F186" s="180" t="s">
        <v>173</v>
      </c>
      <c r="G186" s="182">
        <v>2</v>
      </c>
      <c r="H186" s="172"/>
      <c r="I186" s="21"/>
      <c r="J186" s="22"/>
      <c r="K186" s="19"/>
      <c r="L186" s="11">
        <v>1</v>
      </c>
      <c r="N186" s="15"/>
    </row>
    <row r="187" spans="1:14" s="13" customFormat="1" ht="18" x14ac:dyDescent="0.35">
      <c r="A187" s="96">
        <f>SUBTOTAL(102,$L$9:L186)</f>
        <v>104</v>
      </c>
      <c r="C187" s="183" t="s">
        <v>167</v>
      </c>
      <c r="D187" s="179" t="s">
        <v>105</v>
      </c>
      <c r="E187" s="20" t="s">
        <v>170</v>
      </c>
      <c r="F187" s="89" t="s">
        <v>168</v>
      </c>
      <c r="G187" s="9">
        <v>2</v>
      </c>
      <c r="H187" s="168" t="s">
        <v>169</v>
      </c>
      <c r="I187" s="24"/>
      <c r="J187" s="23"/>
      <c r="L187" s="11">
        <v>1</v>
      </c>
      <c r="N187" s="15"/>
    </row>
    <row r="188" spans="1:14" s="13" customFormat="1" ht="18" hidden="1" x14ac:dyDescent="0.35">
      <c r="A188" s="96">
        <f>SUBTOTAL(102,$L$9:L187)</f>
        <v>105</v>
      </c>
      <c r="C188" s="183"/>
      <c r="D188" s="179"/>
      <c r="E188" s="20"/>
      <c r="F188" s="89"/>
      <c r="G188" s="9"/>
      <c r="H188" s="168"/>
      <c r="I188" s="24"/>
      <c r="J188" s="23"/>
      <c r="L188" s="11">
        <v>1</v>
      </c>
      <c r="N188" s="15"/>
    </row>
    <row r="189" spans="1:14" s="13" customFormat="1" ht="18" x14ac:dyDescent="0.35">
      <c r="A189" s="96">
        <f>SUBTOTAL(102,$L$9:L188)</f>
        <v>105</v>
      </c>
      <c r="C189" s="184" t="s">
        <v>171</v>
      </c>
      <c r="D189" s="179" t="s">
        <v>105</v>
      </c>
      <c r="E189" s="96" t="s">
        <v>170</v>
      </c>
      <c r="F189" s="75" t="s">
        <v>81</v>
      </c>
      <c r="G189" s="182">
        <v>2</v>
      </c>
      <c r="H189" s="185">
        <v>923039036</v>
      </c>
      <c r="I189" s="24"/>
      <c r="J189" s="23"/>
      <c r="L189" s="11">
        <v>1</v>
      </c>
      <c r="N189" s="15"/>
    </row>
    <row r="190" spans="1:14" s="13" customFormat="1" ht="18" x14ac:dyDescent="0.35">
      <c r="A190" s="96">
        <f>SUBTOTAL(102,$L$9:L189)</f>
        <v>106</v>
      </c>
      <c r="C190" s="184" t="s">
        <v>171</v>
      </c>
      <c r="D190" s="179" t="s">
        <v>105</v>
      </c>
      <c r="E190" s="96" t="s">
        <v>170</v>
      </c>
      <c r="F190" s="186" t="s">
        <v>172</v>
      </c>
      <c r="G190" s="182">
        <v>2</v>
      </c>
      <c r="H190" s="185">
        <v>923039036</v>
      </c>
      <c r="I190" s="24"/>
      <c r="J190" s="23"/>
      <c r="L190" s="11">
        <v>1</v>
      </c>
      <c r="N190" s="15"/>
    </row>
    <row r="191" spans="1:14" s="13" customFormat="1" ht="18" hidden="1" x14ac:dyDescent="0.35">
      <c r="A191" s="96">
        <f>SUBTOTAL(102,$L$9:L190)</f>
        <v>107</v>
      </c>
      <c r="C191" s="184"/>
      <c r="D191" s="179"/>
      <c r="E191" s="96"/>
      <c r="F191" s="186"/>
      <c r="G191" s="182"/>
      <c r="H191" s="185"/>
      <c r="I191" s="24"/>
      <c r="J191" s="23"/>
      <c r="L191" s="11">
        <v>1</v>
      </c>
      <c r="N191" s="15"/>
    </row>
    <row r="192" spans="1:14" s="13" customFormat="1" ht="18" x14ac:dyDescent="0.35">
      <c r="A192" s="96">
        <f>SUBTOTAL(102,$L$9:L191)</f>
        <v>107</v>
      </c>
      <c r="C192" s="184" t="s">
        <v>171</v>
      </c>
      <c r="D192" s="179" t="s">
        <v>105</v>
      </c>
      <c r="E192" s="96" t="s">
        <v>170</v>
      </c>
      <c r="F192" s="184" t="s">
        <v>173</v>
      </c>
      <c r="G192" s="182">
        <v>2</v>
      </c>
      <c r="H192" s="185">
        <v>923039036</v>
      </c>
      <c r="I192" s="24"/>
      <c r="J192" s="23"/>
      <c r="L192" s="11">
        <v>1</v>
      </c>
      <c r="N192" s="15"/>
    </row>
    <row r="193" spans="1:14" s="13" customFormat="1" ht="18" x14ac:dyDescent="0.35">
      <c r="A193" s="96">
        <f>SUBTOTAL(102,$L$9:L192)</f>
        <v>108</v>
      </c>
      <c r="C193" s="184" t="s">
        <v>174</v>
      </c>
      <c r="D193" s="179" t="s">
        <v>105</v>
      </c>
      <c r="E193" s="96" t="s">
        <v>170</v>
      </c>
      <c r="F193" s="186" t="s">
        <v>175</v>
      </c>
      <c r="G193" s="182">
        <v>2</v>
      </c>
      <c r="H193" s="185">
        <v>382112849</v>
      </c>
      <c r="I193" s="24"/>
      <c r="J193" s="23"/>
      <c r="L193" s="11">
        <v>1</v>
      </c>
      <c r="N193" s="15"/>
    </row>
    <row r="194" spans="1:14" s="13" customFormat="1" ht="18" hidden="1" x14ac:dyDescent="0.35">
      <c r="A194" s="96">
        <f>SUBTOTAL(102,$L$9:L193)</f>
        <v>109</v>
      </c>
      <c r="C194" s="184"/>
      <c r="D194" s="179"/>
      <c r="E194" s="96"/>
      <c r="F194" s="186"/>
      <c r="G194" s="182"/>
      <c r="H194" s="185"/>
      <c r="I194" s="24"/>
      <c r="J194" s="23"/>
      <c r="L194" s="11">
        <v>1</v>
      </c>
      <c r="N194" s="15"/>
    </row>
    <row r="195" spans="1:14" s="13" customFormat="1" ht="18" x14ac:dyDescent="0.35">
      <c r="A195" s="96">
        <f>SUBTOTAL(102,$L$9:L194)</f>
        <v>109</v>
      </c>
      <c r="C195" s="187" t="s">
        <v>176</v>
      </c>
      <c r="D195" s="134" t="s">
        <v>105</v>
      </c>
      <c r="E195" s="104" t="s">
        <v>170</v>
      </c>
      <c r="F195" s="188" t="s">
        <v>65</v>
      </c>
      <c r="G195" s="189">
        <v>3</v>
      </c>
      <c r="H195" s="190" t="s">
        <v>187</v>
      </c>
      <c r="I195" s="24"/>
      <c r="J195" s="23"/>
      <c r="L195" s="11">
        <v>1</v>
      </c>
      <c r="N195" s="15"/>
    </row>
    <row r="196" spans="1:14" s="13" customFormat="1" ht="18" x14ac:dyDescent="0.35">
      <c r="A196" s="96">
        <f>SUBTOTAL(102,$L$9:L195)</f>
        <v>110</v>
      </c>
      <c r="C196" s="187" t="s">
        <v>176</v>
      </c>
      <c r="D196" s="134" t="s">
        <v>105</v>
      </c>
      <c r="E196" s="104" t="s">
        <v>170</v>
      </c>
      <c r="F196" s="188" t="s">
        <v>177</v>
      </c>
      <c r="G196" s="191">
        <v>2</v>
      </c>
      <c r="H196" s="190" t="s">
        <v>187</v>
      </c>
      <c r="I196" s="24"/>
      <c r="J196" s="23"/>
      <c r="L196" s="11">
        <v>1</v>
      </c>
      <c r="N196" s="15"/>
    </row>
    <row r="197" spans="1:14" s="13" customFormat="1" ht="18" hidden="1" x14ac:dyDescent="0.35">
      <c r="A197" s="96">
        <f>SUBTOTAL(102,$L$9:L196)</f>
        <v>111</v>
      </c>
      <c r="C197" s="187"/>
      <c r="D197" s="134"/>
      <c r="E197" s="104"/>
      <c r="F197" s="188"/>
      <c r="G197" s="191"/>
      <c r="H197" s="190" t="s">
        <v>187</v>
      </c>
      <c r="I197" s="24"/>
      <c r="J197" s="23"/>
      <c r="L197" s="11">
        <v>1</v>
      </c>
      <c r="N197" s="15"/>
    </row>
    <row r="198" spans="1:14" s="13" customFormat="1" ht="18" hidden="1" x14ac:dyDescent="0.35">
      <c r="A198" s="96">
        <f>SUBTOTAL(102,$L$9:L197)</f>
        <v>111</v>
      </c>
      <c r="C198" s="187"/>
      <c r="D198" s="134"/>
      <c r="E198" s="104"/>
      <c r="F198" s="188"/>
      <c r="G198" s="191"/>
      <c r="H198" s="190"/>
      <c r="I198" s="24"/>
      <c r="J198" s="23"/>
      <c r="L198" s="11">
        <v>1</v>
      </c>
      <c r="N198" s="15"/>
    </row>
    <row r="199" spans="1:14" s="13" customFormat="1" ht="18" x14ac:dyDescent="0.35">
      <c r="A199" s="96">
        <f>SUBTOTAL(102,$L$9:L198)</f>
        <v>111</v>
      </c>
      <c r="C199" s="187" t="s">
        <v>176</v>
      </c>
      <c r="D199" s="134" t="s">
        <v>105</v>
      </c>
      <c r="E199" s="104" t="s">
        <v>170</v>
      </c>
      <c r="F199" s="81" t="s">
        <v>36</v>
      </c>
      <c r="G199" s="191">
        <v>2</v>
      </c>
      <c r="H199" s="190" t="s">
        <v>187</v>
      </c>
      <c r="I199" s="24"/>
      <c r="J199" s="23"/>
      <c r="L199" s="11">
        <v>1</v>
      </c>
      <c r="N199" s="15"/>
    </row>
    <row r="200" spans="1:14" s="13" customFormat="1" ht="18" hidden="1" x14ac:dyDescent="0.35">
      <c r="A200" s="96">
        <f>SUBTOTAL(102,$L$9:L199)</f>
        <v>112</v>
      </c>
      <c r="C200" s="187"/>
      <c r="D200" s="134"/>
      <c r="E200" s="104"/>
      <c r="F200" s="188"/>
      <c r="G200" s="191"/>
      <c r="H200" s="190"/>
      <c r="I200" s="24"/>
      <c r="J200" s="23"/>
      <c r="L200" s="11">
        <v>1</v>
      </c>
      <c r="N200" s="15"/>
    </row>
    <row r="201" spans="1:14" s="13" customFormat="1" ht="18" hidden="1" x14ac:dyDescent="0.35">
      <c r="A201" s="96">
        <f>SUBTOTAL(102,$L$9:L200)</f>
        <v>112</v>
      </c>
      <c r="C201" s="187"/>
      <c r="D201" s="134"/>
      <c r="E201" s="104"/>
      <c r="F201" s="188"/>
      <c r="G201" s="191"/>
      <c r="H201" s="190"/>
      <c r="I201" s="24"/>
      <c r="J201" s="23"/>
      <c r="L201" s="11">
        <v>1</v>
      </c>
      <c r="N201" s="15"/>
    </row>
    <row r="202" spans="1:14" s="13" customFormat="1" ht="18" x14ac:dyDescent="0.35">
      <c r="A202" s="96">
        <f>SUBTOTAL(102,$L$9:L201)</f>
        <v>112</v>
      </c>
      <c r="C202" s="187" t="s">
        <v>176</v>
      </c>
      <c r="D202" s="134" t="s">
        <v>105</v>
      </c>
      <c r="E202" s="104" t="s">
        <v>170</v>
      </c>
      <c r="F202" s="188" t="s">
        <v>178</v>
      </c>
      <c r="G202" s="191">
        <v>2</v>
      </c>
      <c r="H202" s="190" t="s">
        <v>187</v>
      </c>
      <c r="I202" s="24"/>
      <c r="J202" s="23"/>
      <c r="L202" s="11">
        <v>1</v>
      </c>
      <c r="N202" s="15"/>
    </row>
    <row r="203" spans="1:14" s="13" customFormat="1" ht="18" x14ac:dyDescent="0.35">
      <c r="A203" s="96">
        <f>SUBTOTAL(102,$L$9:L202)</f>
        <v>113</v>
      </c>
      <c r="C203" s="187" t="s">
        <v>176</v>
      </c>
      <c r="D203" s="134" t="s">
        <v>105</v>
      </c>
      <c r="E203" s="104" t="s">
        <v>170</v>
      </c>
      <c r="F203" s="188" t="s">
        <v>133</v>
      </c>
      <c r="G203" s="191">
        <v>3</v>
      </c>
      <c r="H203" s="190" t="s">
        <v>187</v>
      </c>
      <c r="I203" s="24"/>
      <c r="J203" s="23"/>
      <c r="L203" s="11">
        <v>1</v>
      </c>
      <c r="N203" s="15"/>
    </row>
    <row r="204" spans="1:14" s="13" customFormat="1" ht="18" x14ac:dyDescent="0.35">
      <c r="A204" s="96">
        <f>SUBTOTAL(102,$L$9:L203)</f>
        <v>114</v>
      </c>
      <c r="C204" s="187" t="s">
        <v>176</v>
      </c>
      <c r="D204" s="134" t="s">
        <v>105</v>
      </c>
      <c r="E204" s="104" t="s">
        <v>170</v>
      </c>
      <c r="F204" s="188" t="s">
        <v>113</v>
      </c>
      <c r="G204" s="191">
        <v>3</v>
      </c>
      <c r="H204" s="190" t="s">
        <v>187</v>
      </c>
      <c r="I204" s="24"/>
      <c r="J204" s="23"/>
      <c r="L204" s="11">
        <v>1</v>
      </c>
      <c r="N204" s="15"/>
    </row>
    <row r="205" spans="1:14" s="13" customFormat="1" ht="18" x14ac:dyDescent="0.35">
      <c r="A205" s="96">
        <f>SUBTOTAL(102,$L$9:L204)</f>
        <v>115</v>
      </c>
      <c r="C205" s="187" t="s">
        <v>176</v>
      </c>
      <c r="D205" s="134" t="s">
        <v>105</v>
      </c>
      <c r="E205" s="104" t="s">
        <v>170</v>
      </c>
      <c r="F205" s="188" t="s">
        <v>179</v>
      </c>
      <c r="G205" s="191">
        <v>2</v>
      </c>
      <c r="H205" s="190" t="s">
        <v>187</v>
      </c>
      <c r="I205" s="24"/>
      <c r="J205" s="23"/>
      <c r="L205" s="11">
        <v>1</v>
      </c>
      <c r="N205" s="15"/>
    </row>
    <row r="206" spans="1:14" s="13" customFormat="1" ht="18" hidden="1" x14ac:dyDescent="0.35">
      <c r="A206" s="96">
        <f>SUBTOTAL(102,$L$9:L205)</f>
        <v>116</v>
      </c>
      <c r="C206" s="187"/>
      <c r="D206" s="134"/>
      <c r="E206" s="104"/>
      <c r="F206" s="192"/>
      <c r="G206" s="191"/>
      <c r="H206" s="190"/>
      <c r="I206" s="24"/>
      <c r="J206" s="23"/>
      <c r="L206" s="11">
        <v>1</v>
      </c>
      <c r="N206" s="15"/>
    </row>
    <row r="207" spans="1:14" s="13" customFormat="1" ht="18" hidden="1" x14ac:dyDescent="0.35">
      <c r="A207" s="96">
        <f>SUBTOTAL(102,$L$9:L206)</f>
        <v>116</v>
      </c>
      <c r="C207" s="187"/>
      <c r="D207" s="134"/>
      <c r="E207" s="104"/>
      <c r="F207" s="192"/>
      <c r="G207" s="191"/>
      <c r="H207" s="190"/>
      <c r="I207" s="24"/>
      <c r="J207" s="23"/>
      <c r="L207" s="11">
        <v>1</v>
      </c>
      <c r="N207" s="15"/>
    </row>
    <row r="208" spans="1:14" s="13" customFormat="1" ht="18" x14ac:dyDescent="0.35">
      <c r="A208" s="96">
        <f>SUBTOTAL(102,$L$9:L207)</f>
        <v>116</v>
      </c>
      <c r="C208" s="192" t="s">
        <v>176</v>
      </c>
      <c r="D208" s="134" t="s">
        <v>105</v>
      </c>
      <c r="E208" s="193" t="s">
        <v>170</v>
      </c>
      <c r="F208" s="188" t="s">
        <v>180</v>
      </c>
      <c r="G208" s="191">
        <v>2</v>
      </c>
      <c r="H208" s="190" t="s">
        <v>187</v>
      </c>
      <c r="I208" s="24"/>
      <c r="J208" s="23"/>
      <c r="L208" s="11">
        <v>1</v>
      </c>
      <c r="N208" s="15"/>
    </row>
    <row r="209" spans="1:14" s="13" customFormat="1" ht="18" hidden="1" x14ac:dyDescent="0.35">
      <c r="A209" s="96">
        <f>SUBTOTAL(102,$L$9:L208)</f>
        <v>117</v>
      </c>
      <c r="C209" s="194"/>
      <c r="D209" s="179"/>
      <c r="E209" s="25"/>
      <c r="F209" s="186"/>
      <c r="G209" s="182"/>
      <c r="H209" s="190"/>
      <c r="I209" s="24"/>
      <c r="J209" s="23"/>
      <c r="L209" s="11">
        <v>1</v>
      </c>
      <c r="N209" s="15"/>
    </row>
    <row r="210" spans="1:14" s="13" customFormat="1" ht="18" x14ac:dyDescent="0.35">
      <c r="A210" s="96">
        <f>SUBTOTAL(102,$L$9:L209)</f>
        <v>117</v>
      </c>
      <c r="C210" s="194" t="s">
        <v>181</v>
      </c>
      <c r="D210" s="179" t="s">
        <v>49</v>
      </c>
      <c r="E210" s="25" t="s">
        <v>170</v>
      </c>
      <c r="F210" s="186" t="s">
        <v>50</v>
      </c>
      <c r="G210" s="182">
        <v>3</v>
      </c>
      <c r="H210" s="190" t="s">
        <v>188</v>
      </c>
      <c r="I210" s="24"/>
      <c r="J210" s="23"/>
      <c r="L210" s="11">
        <v>1</v>
      </c>
      <c r="N210" s="15"/>
    </row>
    <row r="211" spans="1:14" s="13" customFormat="1" ht="18" x14ac:dyDescent="0.35">
      <c r="A211" s="96">
        <f>SUBTOTAL(102,$L$9:L210)</f>
        <v>118</v>
      </c>
      <c r="C211" s="194" t="s">
        <v>181</v>
      </c>
      <c r="D211" s="179" t="s">
        <v>49</v>
      </c>
      <c r="E211" s="25" t="s">
        <v>170</v>
      </c>
      <c r="F211" s="186" t="s">
        <v>182</v>
      </c>
      <c r="G211" s="182">
        <v>2</v>
      </c>
      <c r="H211" s="190" t="s">
        <v>188</v>
      </c>
      <c r="I211" s="24"/>
      <c r="J211" s="23"/>
      <c r="L211" s="11">
        <v>1</v>
      </c>
      <c r="N211" s="15"/>
    </row>
    <row r="212" spans="1:14" s="13" customFormat="1" ht="18" x14ac:dyDescent="0.35">
      <c r="A212" s="96">
        <f>SUBTOTAL(102,$L$9:L211)</f>
        <v>119</v>
      </c>
      <c r="C212" s="194" t="s">
        <v>181</v>
      </c>
      <c r="D212" s="179" t="s">
        <v>49</v>
      </c>
      <c r="E212" s="25" t="s">
        <v>170</v>
      </c>
      <c r="F212" s="186" t="s">
        <v>89</v>
      </c>
      <c r="G212" s="182">
        <v>4</v>
      </c>
      <c r="H212" s="190" t="s">
        <v>188</v>
      </c>
      <c r="I212" s="24"/>
      <c r="J212" s="23"/>
      <c r="L212" s="11">
        <v>1</v>
      </c>
      <c r="N212" s="15"/>
    </row>
    <row r="213" spans="1:14" s="13" customFormat="1" ht="18" x14ac:dyDescent="0.35">
      <c r="A213" s="96">
        <f>SUBTOTAL(102,$L$9:L212)</f>
        <v>120</v>
      </c>
      <c r="C213" s="194" t="s">
        <v>181</v>
      </c>
      <c r="D213" s="179" t="s">
        <v>49</v>
      </c>
      <c r="E213" s="25" t="s">
        <v>170</v>
      </c>
      <c r="F213" s="186" t="s">
        <v>180</v>
      </c>
      <c r="G213" s="182">
        <v>2</v>
      </c>
      <c r="H213" s="190" t="s">
        <v>188</v>
      </c>
      <c r="I213" s="24"/>
      <c r="J213" s="23"/>
      <c r="L213" s="11">
        <v>1</v>
      </c>
      <c r="N213" s="15"/>
    </row>
    <row r="214" spans="1:14" s="13" customFormat="1" ht="18" x14ac:dyDescent="0.35">
      <c r="A214" s="96">
        <f>SUBTOTAL(102,$L$9:L213)</f>
        <v>121</v>
      </c>
      <c r="C214" s="194" t="s">
        <v>181</v>
      </c>
      <c r="D214" s="179" t="s">
        <v>49</v>
      </c>
      <c r="E214" s="25" t="s">
        <v>170</v>
      </c>
      <c r="F214" s="186" t="s">
        <v>183</v>
      </c>
      <c r="G214" s="182">
        <v>2</v>
      </c>
      <c r="H214" s="190" t="s">
        <v>188</v>
      </c>
      <c r="I214" s="24"/>
      <c r="J214" s="23"/>
      <c r="L214" s="11">
        <v>1</v>
      </c>
      <c r="N214" s="15"/>
    </row>
    <row r="215" spans="1:14" s="13" customFormat="1" ht="18" x14ac:dyDescent="0.35">
      <c r="A215" s="96">
        <f>SUBTOTAL(102,$L$9:L214)</f>
        <v>122</v>
      </c>
      <c r="C215" s="194" t="s">
        <v>181</v>
      </c>
      <c r="D215" s="179" t="s">
        <v>49</v>
      </c>
      <c r="E215" s="25" t="s">
        <v>170</v>
      </c>
      <c r="F215" s="186" t="s">
        <v>184</v>
      </c>
      <c r="G215" s="182">
        <v>2</v>
      </c>
      <c r="H215" s="190" t="s">
        <v>188</v>
      </c>
      <c r="I215" s="24"/>
      <c r="J215" s="23"/>
      <c r="L215" s="11">
        <v>1</v>
      </c>
      <c r="N215" s="15"/>
    </row>
    <row r="216" spans="1:14" s="13" customFormat="1" ht="18" x14ac:dyDescent="0.35">
      <c r="A216" s="96">
        <f>SUBTOTAL(102,$L$9:L215)</f>
        <v>123</v>
      </c>
      <c r="C216" s="194" t="s">
        <v>181</v>
      </c>
      <c r="D216" s="179" t="s">
        <v>49</v>
      </c>
      <c r="E216" s="25" t="s">
        <v>170</v>
      </c>
      <c r="F216" s="186" t="s">
        <v>185</v>
      </c>
      <c r="G216" s="182">
        <v>3</v>
      </c>
      <c r="H216" s="190" t="s">
        <v>188</v>
      </c>
      <c r="I216" s="24"/>
      <c r="J216" s="23"/>
      <c r="L216" s="11">
        <v>1</v>
      </c>
      <c r="N216" s="15"/>
    </row>
    <row r="217" spans="1:14" s="13" customFormat="1" ht="18" x14ac:dyDescent="0.35">
      <c r="A217" s="96">
        <f>SUBTOTAL(102,$L$9:L216)</f>
        <v>124</v>
      </c>
      <c r="C217" s="184" t="s">
        <v>181</v>
      </c>
      <c r="D217" s="179" t="s">
        <v>49</v>
      </c>
      <c r="E217" s="25" t="s">
        <v>170</v>
      </c>
      <c r="F217" s="186" t="s">
        <v>186</v>
      </c>
      <c r="G217" s="182">
        <v>2</v>
      </c>
      <c r="H217" s="190" t="s">
        <v>188</v>
      </c>
      <c r="I217" s="24"/>
      <c r="J217" s="23"/>
      <c r="L217" s="11">
        <v>1</v>
      </c>
      <c r="N217" s="15"/>
    </row>
    <row r="218" spans="1:14" s="13" customFormat="1" ht="18" x14ac:dyDescent="0.35">
      <c r="A218" s="96">
        <f>SUBTOTAL(102,$L$9:L217)</f>
        <v>125</v>
      </c>
      <c r="C218" s="194" t="s">
        <v>51</v>
      </c>
      <c r="D218" s="179" t="s">
        <v>49</v>
      </c>
      <c r="E218" s="25" t="s">
        <v>170</v>
      </c>
      <c r="F218" s="186" t="s">
        <v>172</v>
      </c>
      <c r="G218" s="182">
        <v>3</v>
      </c>
      <c r="H218" s="180">
        <v>359740202</v>
      </c>
      <c r="I218" s="24"/>
      <c r="J218" s="23"/>
      <c r="L218" s="11">
        <v>1</v>
      </c>
      <c r="N218" s="15"/>
    </row>
    <row r="219" spans="1:14" s="13" customFormat="1" ht="18" hidden="1" x14ac:dyDescent="0.35">
      <c r="A219" s="96">
        <f>SUBTOTAL(102,$L$9:L218)</f>
        <v>126</v>
      </c>
      <c r="C219" s="195"/>
      <c r="D219" s="196"/>
      <c r="E219" s="197"/>
      <c r="F219" s="198"/>
      <c r="G219" s="199"/>
      <c r="H219" s="200"/>
      <c r="I219" s="24"/>
      <c r="J219" s="23"/>
      <c r="L219" s="11">
        <v>1</v>
      </c>
      <c r="N219" s="15"/>
    </row>
    <row r="220" spans="1:14" s="13" customFormat="1" ht="18" hidden="1" x14ac:dyDescent="0.35">
      <c r="A220" s="96">
        <f>SUBTOTAL(102,$L$9:L219)</f>
        <v>126</v>
      </c>
      <c r="C220" s="195"/>
      <c r="D220" s="196"/>
      <c r="E220" s="197"/>
      <c r="F220" s="201"/>
      <c r="G220" s="199"/>
      <c r="H220" s="200"/>
      <c r="I220" s="24"/>
      <c r="J220" s="23"/>
      <c r="L220" s="11">
        <v>1</v>
      </c>
      <c r="N220" s="15"/>
    </row>
    <row r="221" spans="1:14" s="13" customFormat="1" ht="18" hidden="1" x14ac:dyDescent="0.35">
      <c r="A221" s="96">
        <f>SUBTOTAL(102,$L$9:L220)</f>
        <v>126</v>
      </c>
      <c r="C221" s="195"/>
      <c r="D221" s="202"/>
      <c r="E221" s="197"/>
      <c r="F221" s="203"/>
      <c r="G221" s="204"/>
      <c r="H221" s="200"/>
      <c r="I221" s="24"/>
      <c r="J221" s="23"/>
      <c r="L221" s="11">
        <v>1</v>
      </c>
      <c r="N221" s="15"/>
    </row>
    <row r="222" spans="1:14" s="13" customFormat="1" ht="18" x14ac:dyDescent="0.35">
      <c r="A222" s="96">
        <f>SUBTOTAL(102,$L$9:L221)</f>
        <v>126</v>
      </c>
      <c r="C222" s="205" t="s">
        <v>190</v>
      </c>
      <c r="D222" s="196" t="s">
        <v>68</v>
      </c>
      <c r="E222" s="206" t="s">
        <v>141</v>
      </c>
      <c r="F222" s="207" t="s">
        <v>173</v>
      </c>
      <c r="G222" s="208">
        <v>2</v>
      </c>
      <c r="H222" s="200" t="s">
        <v>191</v>
      </c>
      <c r="I222" s="24"/>
      <c r="J222" s="23"/>
      <c r="L222" s="11">
        <v>1</v>
      </c>
      <c r="N222" s="15"/>
    </row>
    <row r="223" spans="1:14" s="13" customFormat="1" ht="18" hidden="1" x14ac:dyDescent="0.35">
      <c r="A223" s="96">
        <f>SUBTOTAL(102,$L$9:L222)</f>
        <v>127</v>
      </c>
      <c r="C223" s="205"/>
      <c r="D223" s="209"/>
      <c r="E223" s="206"/>
      <c r="F223" s="207"/>
      <c r="G223" s="208"/>
      <c r="H223" s="200"/>
      <c r="I223" s="24"/>
      <c r="J223" s="23"/>
      <c r="L223" s="11">
        <v>1</v>
      </c>
      <c r="N223" s="15"/>
    </row>
    <row r="224" spans="1:14" s="13" customFormat="1" ht="18" x14ac:dyDescent="0.35">
      <c r="A224" s="96">
        <f>SUBTOTAL(102,$L$9:L223)</f>
        <v>127</v>
      </c>
      <c r="C224" s="186" t="s">
        <v>193</v>
      </c>
      <c r="D224" s="181" t="s">
        <v>68</v>
      </c>
      <c r="E224" s="25" t="s">
        <v>23</v>
      </c>
      <c r="F224" s="186" t="s">
        <v>172</v>
      </c>
      <c r="G224" s="182">
        <v>3</v>
      </c>
      <c r="H224" s="172"/>
      <c r="I224" s="24"/>
      <c r="J224" s="23"/>
      <c r="L224" s="11">
        <v>1</v>
      </c>
      <c r="N224" s="15"/>
    </row>
    <row r="225" spans="1:14" s="13" customFormat="1" ht="18" x14ac:dyDescent="0.35">
      <c r="A225" s="96">
        <f>SUBTOTAL(102,$L$9:L224)</f>
        <v>128</v>
      </c>
      <c r="C225" s="186" t="s">
        <v>194</v>
      </c>
      <c r="D225" s="181" t="s">
        <v>68</v>
      </c>
      <c r="E225" s="25" t="s">
        <v>23</v>
      </c>
      <c r="F225" s="186" t="s">
        <v>50</v>
      </c>
      <c r="G225" s="182">
        <v>3</v>
      </c>
      <c r="H225" s="200" t="s">
        <v>195</v>
      </c>
      <c r="I225" s="24"/>
      <c r="J225" s="23"/>
      <c r="L225" s="11">
        <v>1</v>
      </c>
      <c r="N225" s="15"/>
    </row>
    <row r="226" spans="1:14" s="13" customFormat="1" ht="18" hidden="1" x14ac:dyDescent="0.35">
      <c r="A226" s="96">
        <f>SUBTOTAL(102,$L$9:L225)</f>
        <v>129</v>
      </c>
      <c r="C226" s="19"/>
      <c r="D226" s="179"/>
      <c r="E226" s="22"/>
      <c r="F226" s="26"/>
      <c r="G226" s="87"/>
      <c r="H226" s="168"/>
      <c r="I226" s="24"/>
      <c r="J226" s="23"/>
      <c r="L226" s="11">
        <v>1</v>
      </c>
      <c r="N226" s="15"/>
    </row>
    <row r="227" spans="1:14" s="13" customFormat="1" ht="18" x14ac:dyDescent="0.35">
      <c r="A227" s="96">
        <f>SUBTOTAL(102,$L$9:L226)</f>
        <v>129</v>
      </c>
      <c r="C227" s="19" t="s">
        <v>197</v>
      </c>
      <c r="D227" s="179" t="s">
        <v>198</v>
      </c>
      <c r="E227" s="22" t="s">
        <v>14</v>
      </c>
      <c r="F227" s="19" t="s">
        <v>133</v>
      </c>
      <c r="G227" s="20">
        <v>4</v>
      </c>
      <c r="H227" s="168">
        <v>935331183</v>
      </c>
      <c r="I227" s="24"/>
      <c r="J227" s="23"/>
      <c r="L227" s="11">
        <v>1</v>
      </c>
      <c r="N227" s="15"/>
    </row>
    <row r="228" spans="1:14" s="13" customFormat="1" ht="18" hidden="1" x14ac:dyDescent="0.35">
      <c r="A228" s="96">
        <f>SUBTOTAL(102,$L$9:L227)</f>
        <v>130</v>
      </c>
      <c r="D228" s="210"/>
      <c r="E228" s="23"/>
      <c r="G228" s="211"/>
      <c r="H228" s="212"/>
      <c r="I228" s="24"/>
      <c r="J228" s="23"/>
      <c r="L228" s="11">
        <v>1</v>
      </c>
      <c r="N228" s="15"/>
    </row>
    <row r="229" spans="1:14" s="13" customFormat="1" ht="18" hidden="1" x14ac:dyDescent="0.35">
      <c r="A229" s="96">
        <f>SUBTOTAL(102,$L$9:L228)</f>
        <v>130</v>
      </c>
      <c r="D229" s="210"/>
      <c r="E229" s="23"/>
      <c r="G229" s="211"/>
      <c r="H229" s="212"/>
      <c r="I229" s="24"/>
      <c r="J229" s="23"/>
      <c r="L229" s="11">
        <v>1</v>
      </c>
      <c r="N229" s="15"/>
    </row>
    <row r="230" spans="1:14" s="13" customFormat="1" ht="18" hidden="1" x14ac:dyDescent="0.35">
      <c r="A230" s="96">
        <f>SUBTOTAL(102,$L$9:L229)</f>
        <v>130</v>
      </c>
      <c r="D230" s="210"/>
      <c r="E230" s="23"/>
      <c r="G230" s="211"/>
      <c r="H230" s="212"/>
      <c r="I230" s="24"/>
      <c r="J230" s="23"/>
      <c r="L230" s="11">
        <v>1</v>
      </c>
      <c r="N230" s="15"/>
    </row>
    <row r="231" spans="1:14" s="13" customFormat="1" ht="18" hidden="1" x14ac:dyDescent="0.35">
      <c r="A231" s="96">
        <f>SUBTOTAL(102,$L$9:L230)</f>
        <v>130</v>
      </c>
      <c r="D231" s="210"/>
      <c r="E231" s="23"/>
      <c r="G231" s="211"/>
      <c r="H231" s="212"/>
      <c r="I231" s="24"/>
      <c r="J231" s="23"/>
      <c r="L231" s="11">
        <v>1</v>
      </c>
      <c r="N231" s="15"/>
    </row>
    <row r="232" spans="1:14" s="13" customFormat="1" ht="18" hidden="1" x14ac:dyDescent="0.35">
      <c r="A232" s="96">
        <f>SUBTOTAL(102,$L$9:L231)</f>
        <v>130</v>
      </c>
      <c r="D232" s="210"/>
      <c r="E232" s="23"/>
      <c r="G232" s="211"/>
      <c r="H232" s="212"/>
      <c r="I232" s="24"/>
      <c r="J232" s="23"/>
      <c r="L232" s="11">
        <v>1</v>
      </c>
      <c r="N232" s="15"/>
    </row>
    <row r="233" spans="1:14" s="13" customFormat="1" ht="18" hidden="1" x14ac:dyDescent="0.35">
      <c r="A233" s="96">
        <f>SUBTOTAL(102,$L$9:L232)</f>
        <v>130</v>
      </c>
      <c r="D233" s="210"/>
      <c r="E233" s="23"/>
      <c r="G233" s="211"/>
      <c r="H233" s="212"/>
      <c r="I233" s="24"/>
      <c r="J233" s="23"/>
      <c r="L233" s="11">
        <v>1</v>
      </c>
      <c r="N233" s="15"/>
    </row>
    <row r="234" spans="1:14" s="13" customFormat="1" ht="18" hidden="1" x14ac:dyDescent="0.35">
      <c r="A234" s="96">
        <f>SUBTOTAL(102,$L$9:L233)</f>
        <v>130</v>
      </c>
      <c r="D234" s="210"/>
      <c r="E234" s="23"/>
      <c r="G234" s="211"/>
      <c r="H234" s="212"/>
      <c r="I234" s="24"/>
      <c r="J234" s="23"/>
      <c r="L234" s="11">
        <v>1</v>
      </c>
      <c r="N234" s="15"/>
    </row>
    <row r="235" spans="1:14" s="13" customFormat="1" ht="18" hidden="1" x14ac:dyDescent="0.35">
      <c r="A235" s="96">
        <f>SUBTOTAL(102,$L$9:L234)</f>
        <v>130</v>
      </c>
      <c r="D235" s="210"/>
      <c r="E235" s="23"/>
      <c r="G235" s="211"/>
      <c r="H235" s="212"/>
      <c r="I235" s="24"/>
      <c r="J235" s="23"/>
      <c r="L235" s="11">
        <v>1</v>
      </c>
      <c r="N235" s="15"/>
    </row>
    <row r="236" spans="1:14" s="13" customFormat="1" ht="18" hidden="1" x14ac:dyDescent="0.35">
      <c r="A236" s="96">
        <f>SUBTOTAL(102,$L$9:L235)</f>
        <v>130</v>
      </c>
      <c r="D236" s="210"/>
      <c r="E236" s="23"/>
      <c r="G236" s="211"/>
      <c r="H236" s="212"/>
      <c r="I236" s="24"/>
      <c r="J236" s="23"/>
      <c r="L236" s="11">
        <v>1</v>
      </c>
      <c r="N236" s="15"/>
    </row>
    <row r="237" spans="1:14" s="13" customFormat="1" ht="18" hidden="1" x14ac:dyDescent="0.35">
      <c r="A237" s="96">
        <f>SUBTOTAL(102,$L$9:L236)</f>
        <v>130</v>
      </c>
      <c r="D237" s="210"/>
      <c r="E237" s="23"/>
      <c r="G237" s="211"/>
      <c r="H237" s="212"/>
      <c r="I237" s="24"/>
      <c r="J237" s="23"/>
      <c r="L237" s="11">
        <v>1</v>
      </c>
      <c r="N237" s="15"/>
    </row>
    <row r="238" spans="1:14" s="13" customFormat="1" ht="18" hidden="1" x14ac:dyDescent="0.35">
      <c r="A238" s="96">
        <f>SUBTOTAL(102,$L$9:L237)</f>
        <v>130</v>
      </c>
      <c r="D238" s="210"/>
      <c r="E238" s="23"/>
      <c r="G238" s="211"/>
      <c r="H238" s="212"/>
      <c r="I238" s="24"/>
      <c r="J238" s="23"/>
      <c r="L238" s="11">
        <v>1</v>
      </c>
      <c r="N238" s="15"/>
    </row>
    <row r="239" spans="1:14" s="13" customFormat="1" ht="18" hidden="1" x14ac:dyDescent="0.35">
      <c r="A239" s="96">
        <f>SUBTOTAL(102,$L$9:L238)</f>
        <v>130</v>
      </c>
      <c r="D239" s="210"/>
      <c r="E239" s="23"/>
      <c r="G239" s="211"/>
      <c r="H239" s="212"/>
      <c r="I239" s="24"/>
      <c r="J239" s="23"/>
      <c r="L239" s="11">
        <v>1</v>
      </c>
      <c r="N239" s="15"/>
    </row>
    <row r="240" spans="1:14" s="13" customFormat="1" ht="18" hidden="1" x14ac:dyDescent="0.35">
      <c r="A240" s="96">
        <f>SUBTOTAL(102,$L$9:L239)</f>
        <v>130</v>
      </c>
      <c r="D240" s="210"/>
      <c r="E240" s="23"/>
      <c r="G240" s="211"/>
      <c r="H240" s="212"/>
      <c r="I240" s="24"/>
      <c r="J240" s="23"/>
      <c r="L240" s="11">
        <v>1</v>
      </c>
      <c r="N240" s="15"/>
    </row>
    <row r="241" spans="1:14" s="13" customFormat="1" ht="18" hidden="1" x14ac:dyDescent="0.35">
      <c r="A241" s="96">
        <f>SUBTOTAL(102,$L$9:L240)</f>
        <v>130</v>
      </c>
      <c r="D241" s="210"/>
      <c r="E241" s="23"/>
      <c r="G241" s="211"/>
      <c r="H241" s="212"/>
      <c r="I241" s="24"/>
      <c r="J241" s="23"/>
      <c r="L241" s="11">
        <v>1</v>
      </c>
      <c r="N241" s="15"/>
    </row>
    <row r="242" spans="1:14" s="13" customFormat="1" ht="18" hidden="1" x14ac:dyDescent="0.35">
      <c r="A242" s="96">
        <f>SUBTOTAL(102,$L$9:L241)</f>
        <v>130</v>
      </c>
      <c r="D242" s="210"/>
      <c r="E242" s="23"/>
      <c r="G242" s="211"/>
      <c r="H242" s="212"/>
      <c r="I242" s="24"/>
      <c r="J242" s="23"/>
      <c r="L242" s="11">
        <v>1</v>
      </c>
      <c r="N242" s="15"/>
    </row>
    <row r="243" spans="1:14" s="13" customFormat="1" ht="18" hidden="1" x14ac:dyDescent="0.35">
      <c r="A243" s="96">
        <f>SUBTOTAL(102,$L$9:L242)</f>
        <v>130</v>
      </c>
      <c r="D243" s="210"/>
      <c r="E243" s="23"/>
      <c r="G243" s="211"/>
      <c r="H243" s="212"/>
      <c r="I243" s="24"/>
      <c r="J243" s="23"/>
      <c r="L243" s="11">
        <v>1</v>
      </c>
      <c r="N243" s="15"/>
    </row>
    <row r="244" spans="1:14" s="13" customFormat="1" ht="18" hidden="1" x14ac:dyDescent="0.35">
      <c r="A244" s="96">
        <f>SUBTOTAL(102,$L$9:L243)</f>
        <v>130</v>
      </c>
      <c r="D244" s="210"/>
      <c r="E244" s="23"/>
      <c r="G244" s="211"/>
      <c r="H244" s="212"/>
      <c r="I244" s="24"/>
      <c r="J244" s="23"/>
      <c r="L244" s="11">
        <v>1</v>
      </c>
      <c r="N244" s="15"/>
    </row>
    <row r="245" spans="1:14" s="13" customFormat="1" ht="18" hidden="1" x14ac:dyDescent="0.35">
      <c r="A245" s="96">
        <f>SUBTOTAL(102,$L$9:L244)</f>
        <v>130</v>
      </c>
      <c r="D245" s="210"/>
      <c r="E245" s="23"/>
      <c r="G245" s="211"/>
      <c r="H245" s="212"/>
      <c r="I245" s="24"/>
      <c r="J245" s="23"/>
      <c r="L245" s="11">
        <v>1</v>
      </c>
      <c r="N245" s="15"/>
    </row>
    <row r="246" spans="1:14" s="13" customFormat="1" ht="18" hidden="1" x14ac:dyDescent="0.35">
      <c r="A246" s="96">
        <f>SUBTOTAL(102,$L$9:L245)</f>
        <v>130</v>
      </c>
      <c r="D246" s="210"/>
      <c r="E246" s="23"/>
      <c r="G246" s="211"/>
      <c r="H246" s="212"/>
      <c r="I246" s="24"/>
      <c r="J246" s="23"/>
      <c r="L246" s="11">
        <v>1</v>
      </c>
      <c r="N246" s="15"/>
    </row>
    <row r="247" spans="1:14" s="13" customFormat="1" ht="18" hidden="1" x14ac:dyDescent="0.35">
      <c r="A247" s="96">
        <f>SUBTOTAL(102,$L$9:L246)</f>
        <v>130</v>
      </c>
      <c r="D247" s="210"/>
      <c r="E247" s="23"/>
      <c r="G247" s="211"/>
      <c r="H247" s="212"/>
      <c r="I247" s="24"/>
      <c r="J247" s="23"/>
      <c r="L247" s="11">
        <v>1</v>
      </c>
      <c r="N247" s="15"/>
    </row>
    <row r="248" spans="1:14" s="13" customFormat="1" ht="18" hidden="1" x14ac:dyDescent="0.35">
      <c r="A248" s="96">
        <f>SUBTOTAL(102,$L$9:L247)</f>
        <v>130</v>
      </c>
      <c r="D248" s="210"/>
      <c r="E248" s="23"/>
      <c r="G248" s="211"/>
      <c r="H248" s="212"/>
      <c r="I248" s="24"/>
      <c r="J248" s="23"/>
      <c r="L248" s="11">
        <v>1</v>
      </c>
      <c r="N248" s="15"/>
    </row>
    <row r="249" spans="1:14" s="13" customFormat="1" ht="18" hidden="1" x14ac:dyDescent="0.35">
      <c r="A249" s="96">
        <f>SUBTOTAL(102,$L$9:L248)</f>
        <v>130</v>
      </c>
      <c r="D249" s="210"/>
      <c r="E249" s="23"/>
      <c r="G249" s="211"/>
      <c r="H249" s="212"/>
      <c r="I249" s="24"/>
      <c r="J249" s="23"/>
      <c r="L249" s="11">
        <v>1</v>
      </c>
      <c r="N249" s="15"/>
    </row>
    <row r="250" spans="1:14" s="13" customFormat="1" ht="18" hidden="1" x14ac:dyDescent="0.35">
      <c r="A250" s="96">
        <f>SUBTOTAL(102,$L$9:L249)</f>
        <v>130</v>
      </c>
      <c r="D250" s="210"/>
      <c r="E250" s="23"/>
      <c r="G250" s="211"/>
      <c r="H250" s="212"/>
      <c r="I250" s="24"/>
      <c r="J250" s="23"/>
      <c r="L250" s="11">
        <v>1</v>
      </c>
      <c r="N250" s="15"/>
    </row>
    <row r="251" spans="1:14" s="13" customFormat="1" ht="18" hidden="1" x14ac:dyDescent="0.35">
      <c r="A251" s="96">
        <f>SUBTOTAL(102,$L$9:L250)</f>
        <v>130</v>
      </c>
      <c r="D251" s="210"/>
      <c r="E251" s="23"/>
      <c r="G251" s="211"/>
      <c r="H251" s="212"/>
      <c r="I251" s="24"/>
      <c r="J251" s="23"/>
      <c r="L251" s="11">
        <v>1</v>
      </c>
      <c r="N251" s="15"/>
    </row>
    <row r="252" spans="1:14" s="13" customFormat="1" ht="18" hidden="1" x14ac:dyDescent="0.35">
      <c r="A252" s="96">
        <f>SUBTOTAL(102,$L$9:L251)</f>
        <v>130</v>
      </c>
      <c r="D252" s="210"/>
      <c r="E252" s="23"/>
      <c r="G252" s="211"/>
      <c r="H252" s="212"/>
      <c r="I252" s="24"/>
      <c r="J252" s="23"/>
      <c r="L252" s="11">
        <v>1</v>
      </c>
      <c r="N252" s="15"/>
    </row>
    <row r="253" spans="1:14" s="13" customFormat="1" ht="18" hidden="1" x14ac:dyDescent="0.35">
      <c r="A253" s="96">
        <f>SUBTOTAL(102,$L$9:L252)</f>
        <v>130</v>
      </c>
      <c r="D253" s="210"/>
      <c r="E253" s="23"/>
      <c r="G253" s="211"/>
      <c r="H253" s="212"/>
      <c r="I253" s="24"/>
      <c r="J253" s="23"/>
      <c r="L253" s="11">
        <v>1</v>
      </c>
      <c r="N253" s="15"/>
    </row>
    <row r="254" spans="1:14" s="13" customFormat="1" ht="18" hidden="1" x14ac:dyDescent="0.35">
      <c r="A254" s="96">
        <f>SUBTOTAL(102,$L$9:L253)</f>
        <v>130</v>
      </c>
      <c r="D254" s="210"/>
      <c r="E254" s="23"/>
      <c r="G254" s="211"/>
      <c r="H254" s="212"/>
      <c r="I254" s="24"/>
      <c r="J254" s="23"/>
      <c r="L254" s="11">
        <v>1</v>
      </c>
      <c r="N254" s="15"/>
    </row>
    <row r="255" spans="1:14" s="13" customFormat="1" ht="18" hidden="1" x14ac:dyDescent="0.35">
      <c r="A255" s="96">
        <f>SUBTOTAL(102,$L$9:L254)</f>
        <v>130</v>
      </c>
      <c r="D255" s="210"/>
      <c r="E255" s="23"/>
      <c r="G255" s="211"/>
      <c r="H255" s="212"/>
      <c r="I255" s="24"/>
      <c r="J255" s="23"/>
      <c r="L255" s="11">
        <v>1</v>
      </c>
      <c r="N255" s="15"/>
    </row>
    <row r="256" spans="1:14" s="13" customFormat="1" ht="18" hidden="1" x14ac:dyDescent="0.35">
      <c r="A256" s="96">
        <f>SUBTOTAL(102,$L$9:L255)</f>
        <v>130</v>
      </c>
      <c r="D256" s="210"/>
      <c r="E256" s="23"/>
      <c r="G256" s="211"/>
      <c r="H256" s="212"/>
      <c r="I256" s="24"/>
      <c r="J256" s="23"/>
      <c r="L256" s="11">
        <v>1</v>
      </c>
      <c r="N256" s="15"/>
    </row>
    <row r="257" spans="1:14" s="13" customFormat="1" ht="18" hidden="1" x14ac:dyDescent="0.35">
      <c r="A257" s="96">
        <f>SUBTOTAL(102,$L$9:L256)</f>
        <v>130</v>
      </c>
      <c r="D257" s="210"/>
      <c r="E257" s="23"/>
      <c r="G257" s="211"/>
      <c r="H257" s="212"/>
      <c r="I257" s="24"/>
      <c r="J257" s="23"/>
      <c r="L257" s="11">
        <v>1</v>
      </c>
      <c r="N257" s="15"/>
    </row>
    <row r="258" spans="1:14" s="13" customFormat="1" ht="18" hidden="1" x14ac:dyDescent="0.35">
      <c r="A258" s="96">
        <f>SUBTOTAL(102,$L$9:L257)</f>
        <v>130</v>
      </c>
      <c r="D258" s="210"/>
      <c r="E258" s="23"/>
      <c r="G258" s="211"/>
      <c r="H258" s="212"/>
      <c r="I258" s="24"/>
      <c r="J258" s="23"/>
      <c r="L258" s="11">
        <v>1</v>
      </c>
      <c r="N258" s="15"/>
    </row>
    <row r="259" spans="1:14" s="13" customFormat="1" ht="18" hidden="1" x14ac:dyDescent="0.35">
      <c r="A259" s="96">
        <f>SUBTOTAL(102,$L$9:L258)</f>
        <v>130</v>
      </c>
      <c r="D259" s="210"/>
      <c r="E259" s="23"/>
      <c r="G259" s="211"/>
      <c r="H259" s="212"/>
      <c r="I259" s="24"/>
      <c r="J259" s="23"/>
      <c r="L259" s="11">
        <v>1</v>
      </c>
      <c r="N259" s="15"/>
    </row>
    <row r="260" spans="1:14" s="13" customFormat="1" ht="18" hidden="1" x14ac:dyDescent="0.35">
      <c r="A260" s="96">
        <f>SUBTOTAL(102,$L$9:L259)</f>
        <v>130</v>
      </c>
      <c r="D260" s="210"/>
      <c r="E260" s="23"/>
      <c r="G260" s="211"/>
      <c r="H260" s="212"/>
      <c r="I260" s="24"/>
      <c r="J260" s="23"/>
      <c r="L260" s="11">
        <v>1</v>
      </c>
      <c r="N260" s="15"/>
    </row>
    <row r="261" spans="1:14" s="13" customFormat="1" ht="18" hidden="1" x14ac:dyDescent="0.35">
      <c r="A261" s="96">
        <f>SUBTOTAL(102,$L$9:L260)</f>
        <v>130</v>
      </c>
      <c r="D261" s="210"/>
      <c r="E261" s="23"/>
      <c r="G261" s="211"/>
      <c r="H261" s="212"/>
      <c r="I261" s="24"/>
      <c r="J261" s="23"/>
      <c r="L261" s="11">
        <v>1</v>
      </c>
      <c r="N261" s="15"/>
    </row>
    <row r="262" spans="1:14" s="13" customFormat="1" ht="18" hidden="1" x14ac:dyDescent="0.35">
      <c r="A262" s="96">
        <f>SUBTOTAL(102,$L$9:L261)</f>
        <v>130</v>
      </c>
      <c r="D262" s="210"/>
      <c r="E262" s="23"/>
      <c r="G262" s="211"/>
      <c r="H262" s="212"/>
      <c r="I262" s="24"/>
      <c r="J262" s="23"/>
      <c r="L262" s="11">
        <v>1</v>
      </c>
      <c r="N262" s="15"/>
    </row>
    <row r="263" spans="1:14" s="13" customFormat="1" ht="18" hidden="1" x14ac:dyDescent="0.35">
      <c r="A263" s="96">
        <f>SUBTOTAL(102,$L$9:L262)</f>
        <v>130</v>
      </c>
      <c r="D263" s="210"/>
      <c r="E263" s="23"/>
      <c r="G263" s="211"/>
      <c r="H263" s="212"/>
      <c r="I263" s="24"/>
      <c r="J263" s="23"/>
      <c r="L263" s="11">
        <v>1</v>
      </c>
      <c r="N263" s="15"/>
    </row>
    <row r="264" spans="1:14" s="13" customFormat="1" ht="18" hidden="1" x14ac:dyDescent="0.35">
      <c r="A264" s="96">
        <f>SUBTOTAL(102,$L$9:L263)</f>
        <v>130</v>
      </c>
      <c r="D264" s="210"/>
      <c r="E264" s="23"/>
      <c r="G264" s="211"/>
      <c r="H264" s="212"/>
      <c r="I264" s="24"/>
      <c r="J264" s="23"/>
      <c r="L264" s="11">
        <v>1</v>
      </c>
      <c r="N264" s="15"/>
    </row>
    <row r="265" spans="1:14" s="13" customFormat="1" ht="18" hidden="1" x14ac:dyDescent="0.35">
      <c r="A265" s="96">
        <f>SUBTOTAL(102,$L$9:L264)</f>
        <v>130</v>
      </c>
      <c r="D265" s="210"/>
      <c r="E265" s="23"/>
      <c r="G265" s="211"/>
      <c r="H265" s="212"/>
      <c r="I265" s="24"/>
      <c r="J265" s="23"/>
      <c r="L265" s="11">
        <v>1</v>
      </c>
      <c r="N265" s="15"/>
    </row>
    <row r="266" spans="1:14" s="13" customFormat="1" ht="18" hidden="1" x14ac:dyDescent="0.35">
      <c r="A266" s="96">
        <f>SUBTOTAL(102,$L$9:L265)</f>
        <v>130</v>
      </c>
      <c r="D266" s="210"/>
      <c r="E266" s="23"/>
      <c r="G266" s="211"/>
      <c r="H266" s="212"/>
      <c r="I266" s="24"/>
      <c r="J266" s="23"/>
      <c r="L266" s="11">
        <v>1</v>
      </c>
      <c r="N266" s="15"/>
    </row>
    <row r="267" spans="1:14" s="13" customFormat="1" ht="18" hidden="1" x14ac:dyDescent="0.35">
      <c r="A267" s="96">
        <f>SUBTOTAL(102,$L$9:L266)</f>
        <v>130</v>
      </c>
      <c r="D267" s="210"/>
      <c r="E267" s="23"/>
      <c r="G267" s="211"/>
      <c r="H267" s="212"/>
      <c r="I267" s="24"/>
      <c r="J267" s="23"/>
      <c r="L267" s="11">
        <v>1</v>
      </c>
      <c r="N267" s="15"/>
    </row>
    <row r="268" spans="1:14" s="13" customFormat="1" ht="18" hidden="1" x14ac:dyDescent="0.35">
      <c r="A268" s="96">
        <f>SUBTOTAL(102,$L$9:L267)</f>
        <v>130</v>
      </c>
      <c r="D268" s="210"/>
      <c r="E268" s="23"/>
      <c r="G268" s="211"/>
      <c r="H268" s="212"/>
      <c r="I268" s="24"/>
      <c r="J268" s="23"/>
      <c r="L268" s="11">
        <v>1</v>
      </c>
      <c r="N268" s="15"/>
    </row>
    <row r="269" spans="1:14" s="13" customFormat="1" ht="18" hidden="1" x14ac:dyDescent="0.35">
      <c r="A269" s="96">
        <f>SUBTOTAL(102,$L$9:L268)</f>
        <v>130</v>
      </c>
      <c r="D269" s="210"/>
      <c r="E269" s="23"/>
      <c r="G269" s="211"/>
      <c r="H269" s="212"/>
      <c r="I269" s="24"/>
      <c r="J269" s="23"/>
      <c r="L269" s="11">
        <v>1</v>
      </c>
      <c r="N269" s="15"/>
    </row>
    <row r="270" spans="1:14" s="13" customFormat="1" ht="18" hidden="1" x14ac:dyDescent="0.35">
      <c r="A270" s="96">
        <f>SUBTOTAL(102,$L$9:L269)</f>
        <v>130</v>
      </c>
      <c r="D270" s="210"/>
      <c r="E270" s="23"/>
      <c r="G270" s="211"/>
      <c r="H270" s="212"/>
      <c r="I270" s="24"/>
      <c r="J270" s="23"/>
      <c r="L270" s="11">
        <v>1</v>
      </c>
      <c r="N270" s="15"/>
    </row>
    <row r="271" spans="1:14" s="13" customFormat="1" ht="18" hidden="1" x14ac:dyDescent="0.35">
      <c r="A271" s="96">
        <f>SUBTOTAL(102,$L$9:L270)</f>
        <v>130</v>
      </c>
      <c r="D271" s="210"/>
      <c r="E271" s="23"/>
      <c r="G271" s="211"/>
      <c r="H271" s="212"/>
      <c r="I271" s="24"/>
      <c r="J271" s="23"/>
      <c r="L271" s="11">
        <v>1</v>
      </c>
      <c r="N271" s="15"/>
    </row>
    <row r="272" spans="1:14" s="13" customFormat="1" ht="18" hidden="1" x14ac:dyDescent="0.35">
      <c r="A272" s="96">
        <f>SUBTOTAL(102,$L$9:L271)</f>
        <v>130</v>
      </c>
      <c r="D272" s="210"/>
      <c r="E272" s="23"/>
      <c r="G272" s="211"/>
      <c r="H272" s="212"/>
      <c r="I272" s="24"/>
      <c r="J272" s="23"/>
      <c r="L272" s="11">
        <v>1</v>
      </c>
      <c r="N272" s="15"/>
    </row>
    <row r="273" spans="1:14" s="13" customFormat="1" ht="18" hidden="1" x14ac:dyDescent="0.35">
      <c r="A273" s="96">
        <f>SUBTOTAL(102,$L$9:L272)</f>
        <v>130</v>
      </c>
      <c r="D273" s="210"/>
      <c r="E273" s="23"/>
      <c r="G273" s="211"/>
      <c r="H273" s="212"/>
      <c r="I273" s="24"/>
      <c r="J273" s="23"/>
      <c r="L273" s="11">
        <v>1</v>
      </c>
      <c r="N273" s="15"/>
    </row>
    <row r="274" spans="1:14" s="13" customFormat="1" ht="18" hidden="1" x14ac:dyDescent="0.35">
      <c r="A274" s="96">
        <f>SUBTOTAL(102,$L$9:L273)</f>
        <v>130</v>
      </c>
      <c r="D274" s="210"/>
      <c r="E274" s="23"/>
      <c r="G274" s="211"/>
      <c r="H274" s="212"/>
      <c r="I274" s="24"/>
      <c r="J274" s="23"/>
      <c r="L274" s="11">
        <v>1</v>
      </c>
      <c r="N274" s="15"/>
    </row>
    <row r="275" spans="1:14" s="13" customFormat="1" ht="18" hidden="1" x14ac:dyDescent="0.35">
      <c r="A275" s="96">
        <f>SUBTOTAL(102,$L$9:L274)</f>
        <v>130</v>
      </c>
      <c r="D275" s="210"/>
      <c r="E275" s="23"/>
      <c r="G275" s="211"/>
      <c r="H275" s="212"/>
      <c r="I275" s="24"/>
      <c r="J275" s="23"/>
      <c r="L275" s="11">
        <v>1</v>
      </c>
      <c r="N275" s="15"/>
    </row>
    <row r="276" spans="1:14" s="13" customFormat="1" ht="18" hidden="1" x14ac:dyDescent="0.35">
      <c r="A276" s="96">
        <f>SUBTOTAL(102,$L$9:L275)</f>
        <v>130</v>
      </c>
      <c r="D276" s="210"/>
      <c r="E276" s="23"/>
      <c r="G276" s="211"/>
      <c r="H276" s="212"/>
      <c r="I276" s="24"/>
      <c r="J276" s="23"/>
      <c r="L276" s="11">
        <v>1</v>
      </c>
      <c r="N276" s="15"/>
    </row>
    <row r="277" spans="1:14" s="13" customFormat="1" ht="18" hidden="1" x14ac:dyDescent="0.35">
      <c r="A277" s="96">
        <f>SUBTOTAL(102,$L$9:L276)</f>
        <v>130</v>
      </c>
      <c r="D277" s="210"/>
      <c r="E277" s="23"/>
      <c r="G277" s="211"/>
      <c r="H277" s="212"/>
      <c r="I277" s="24"/>
      <c r="J277" s="23"/>
      <c r="L277" s="11">
        <v>1</v>
      </c>
      <c r="N277" s="15"/>
    </row>
    <row r="278" spans="1:14" s="13" customFormat="1" ht="18" hidden="1" x14ac:dyDescent="0.35">
      <c r="A278" s="96">
        <f>SUBTOTAL(102,$L$9:L277)</f>
        <v>130</v>
      </c>
      <c r="D278" s="210"/>
      <c r="E278" s="23"/>
      <c r="G278" s="211"/>
      <c r="H278" s="212"/>
      <c r="I278" s="24"/>
      <c r="J278" s="23"/>
      <c r="L278" s="11">
        <v>1</v>
      </c>
      <c r="N278" s="15"/>
    </row>
    <row r="279" spans="1:14" s="13" customFormat="1" ht="18" hidden="1" x14ac:dyDescent="0.35">
      <c r="A279" s="96">
        <f>SUBTOTAL(102,$L$9:L278)</f>
        <v>130</v>
      </c>
      <c r="D279" s="210"/>
      <c r="E279" s="23"/>
      <c r="G279" s="211"/>
      <c r="H279" s="212"/>
      <c r="I279" s="24"/>
      <c r="J279" s="23"/>
      <c r="L279" s="11">
        <v>1</v>
      </c>
      <c r="N279" s="15"/>
    </row>
    <row r="280" spans="1:14" s="13" customFormat="1" ht="18" hidden="1" x14ac:dyDescent="0.35">
      <c r="A280" s="96">
        <f>SUBTOTAL(102,$L$9:L279)</f>
        <v>130</v>
      </c>
      <c r="D280" s="210"/>
      <c r="E280" s="23"/>
      <c r="G280" s="211"/>
      <c r="H280" s="212"/>
      <c r="I280" s="24"/>
      <c r="J280" s="23"/>
      <c r="L280" s="11">
        <v>1</v>
      </c>
      <c r="N280" s="15"/>
    </row>
    <row r="281" spans="1:14" s="13" customFormat="1" ht="18" hidden="1" x14ac:dyDescent="0.35">
      <c r="A281" s="96">
        <f>SUBTOTAL(102,$L$9:L280)</f>
        <v>130</v>
      </c>
      <c r="D281" s="210"/>
      <c r="E281" s="23"/>
      <c r="G281" s="211"/>
      <c r="H281" s="212"/>
      <c r="I281" s="24"/>
      <c r="J281" s="23"/>
      <c r="L281" s="11">
        <v>1</v>
      </c>
      <c r="N281" s="15"/>
    </row>
    <row r="282" spans="1:14" s="13" customFormat="1" ht="18" hidden="1" x14ac:dyDescent="0.35">
      <c r="A282" s="96">
        <f>SUBTOTAL(102,$L$9:L281)</f>
        <v>130</v>
      </c>
      <c r="D282" s="210"/>
      <c r="E282" s="23"/>
      <c r="G282" s="211"/>
      <c r="H282" s="212"/>
      <c r="I282" s="24"/>
      <c r="J282" s="23"/>
      <c r="L282" s="11">
        <v>1</v>
      </c>
      <c r="N282" s="15"/>
    </row>
    <row r="283" spans="1:14" s="13" customFormat="1" ht="18" hidden="1" x14ac:dyDescent="0.35">
      <c r="A283" s="96">
        <f>SUBTOTAL(102,$L$9:L282)</f>
        <v>130</v>
      </c>
      <c r="D283" s="210"/>
      <c r="E283" s="23"/>
      <c r="G283" s="211"/>
      <c r="H283" s="212"/>
      <c r="I283" s="24"/>
      <c r="J283" s="23"/>
      <c r="L283" s="11">
        <v>1</v>
      </c>
      <c r="N283" s="15"/>
    </row>
    <row r="284" spans="1:14" s="13" customFormat="1" ht="18" hidden="1" x14ac:dyDescent="0.35">
      <c r="A284" s="96">
        <f>SUBTOTAL(102,$L$9:L283)</f>
        <v>130</v>
      </c>
      <c r="D284" s="210"/>
      <c r="E284" s="23"/>
      <c r="G284" s="211"/>
      <c r="H284" s="212"/>
      <c r="I284" s="24"/>
      <c r="J284" s="23"/>
      <c r="L284" s="11">
        <v>1</v>
      </c>
      <c r="N284" s="15"/>
    </row>
    <row r="285" spans="1:14" s="13" customFormat="1" ht="18" hidden="1" x14ac:dyDescent="0.35">
      <c r="A285" s="96">
        <f>SUBTOTAL(102,$L$9:L284)</f>
        <v>130</v>
      </c>
      <c r="D285" s="210"/>
      <c r="E285" s="23"/>
      <c r="G285" s="211"/>
      <c r="H285" s="212"/>
      <c r="I285" s="24"/>
      <c r="J285" s="23"/>
      <c r="L285" s="11">
        <v>1</v>
      </c>
      <c r="N285" s="15"/>
    </row>
    <row r="286" spans="1:14" s="13" customFormat="1" ht="18" hidden="1" x14ac:dyDescent="0.35">
      <c r="A286" s="96">
        <f>SUBTOTAL(102,$L$9:L285)</f>
        <v>130</v>
      </c>
      <c r="D286" s="210"/>
      <c r="E286" s="23"/>
      <c r="G286" s="211"/>
      <c r="H286" s="212"/>
      <c r="I286" s="24"/>
      <c r="J286" s="23"/>
      <c r="L286" s="11">
        <v>1</v>
      </c>
      <c r="N286" s="15"/>
    </row>
    <row r="287" spans="1:14" s="13" customFormat="1" ht="18" hidden="1" x14ac:dyDescent="0.35">
      <c r="A287" s="96">
        <f>SUBTOTAL(102,$L$9:L286)</f>
        <v>130</v>
      </c>
      <c r="D287" s="210"/>
      <c r="E287" s="23"/>
      <c r="G287" s="211"/>
      <c r="H287" s="212"/>
      <c r="I287" s="24"/>
      <c r="J287" s="23"/>
      <c r="L287" s="11">
        <v>1</v>
      </c>
      <c r="N287" s="15"/>
    </row>
    <row r="288" spans="1:14" s="13" customFormat="1" ht="18" hidden="1" x14ac:dyDescent="0.35">
      <c r="A288" s="96">
        <f>SUBTOTAL(102,$L$9:L287)</f>
        <v>130</v>
      </c>
      <c r="D288" s="210"/>
      <c r="E288" s="23"/>
      <c r="G288" s="211"/>
      <c r="H288" s="212"/>
      <c r="I288" s="24"/>
      <c r="J288" s="23"/>
      <c r="L288" s="11">
        <v>1</v>
      </c>
      <c r="N288" s="15"/>
    </row>
    <row r="289" spans="1:14" s="13" customFormat="1" ht="18" hidden="1" x14ac:dyDescent="0.35">
      <c r="A289" s="96">
        <f>SUBTOTAL(102,$L$9:L288)</f>
        <v>130</v>
      </c>
      <c r="D289" s="210"/>
      <c r="E289" s="23"/>
      <c r="G289" s="211"/>
      <c r="H289" s="212"/>
      <c r="I289" s="24"/>
      <c r="J289" s="23"/>
      <c r="L289" s="11">
        <v>1</v>
      </c>
      <c r="N289" s="15"/>
    </row>
    <row r="290" spans="1:14" s="13" customFormat="1" ht="18" hidden="1" x14ac:dyDescent="0.35">
      <c r="A290" s="96">
        <f>SUBTOTAL(102,$L$9:L289)</f>
        <v>130</v>
      </c>
      <c r="D290" s="210"/>
      <c r="E290" s="23"/>
      <c r="G290" s="211"/>
      <c r="H290" s="212"/>
      <c r="I290" s="24"/>
      <c r="J290" s="23"/>
      <c r="L290" s="11">
        <v>1</v>
      </c>
      <c r="N290" s="15"/>
    </row>
    <row r="291" spans="1:14" s="13" customFormat="1" ht="18" hidden="1" x14ac:dyDescent="0.35">
      <c r="A291" s="96">
        <f>SUBTOTAL(102,$L$9:L290)</f>
        <v>130</v>
      </c>
      <c r="D291" s="210"/>
      <c r="E291" s="23"/>
      <c r="G291" s="211"/>
      <c r="H291" s="212"/>
      <c r="I291" s="24"/>
      <c r="J291" s="23"/>
      <c r="L291" s="11">
        <v>1</v>
      </c>
      <c r="N291" s="15"/>
    </row>
    <row r="292" spans="1:14" s="13" customFormat="1" ht="18" hidden="1" x14ac:dyDescent="0.35">
      <c r="A292" s="96">
        <f>SUBTOTAL(102,$L$9:L291)</f>
        <v>130</v>
      </c>
      <c r="D292" s="210"/>
      <c r="E292" s="23"/>
      <c r="G292" s="211"/>
      <c r="H292" s="212"/>
      <c r="I292" s="24"/>
      <c r="J292" s="23"/>
      <c r="L292" s="11">
        <v>1</v>
      </c>
      <c r="N292" s="15"/>
    </row>
    <row r="293" spans="1:14" s="13" customFormat="1" ht="18" hidden="1" x14ac:dyDescent="0.35">
      <c r="A293" s="96">
        <f>SUBTOTAL(102,$L$9:L292)</f>
        <v>130</v>
      </c>
      <c r="D293" s="210"/>
      <c r="E293" s="23"/>
      <c r="G293" s="211"/>
      <c r="H293" s="212"/>
      <c r="I293" s="24"/>
      <c r="J293" s="23"/>
      <c r="L293" s="11">
        <v>1</v>
      </c>
      <c r="N293" s="15"/>
    </row>
    <row r="294" spans="1:14" s="13" customFormat="1" ht="18" hidden="1" x14ac:dyDescent="0.35">
      <c r="A294" s="96">
        <f>SUBTOTAL(102,$L$9:L293)</f>
        <v>130</v>
      </c>
      <c r="D294" s="210"/>
      <c r="E294" s="23"/>
      <c r="G294" s="211"/>
      <c r="H294" s="212"/>
      <c r="I294" s="24"/>
      <c r="J294" s="23"/>
      <c r="L294" s="11">
        <v>1</v>
      </c>
      <c r="N294" s="15"/>
    </row>
    <row r="295" spans="1:14" s="13" customFormat="1" ht="18" hidden="1" x14ac:dyDescent="0.35">
      <c r="A295" s="96">
        <f>SUBTOTAL(102,$L$9:L294)</f>
        <v>130</v>
      </c>
      <c r="D295" s="210"/>
      <c r="E295" s="23"/>
      <c r="G295" s="211"/>
      <c r="H295" s="212"/>
      <c r="I295" s="24"/>
      <c r="J295" s="23"/>
      <c r="L295" s="11">
        <v>1</v>
      </c>
      <c r="N295" s="15"/>
    </row>
    <row r="296" spans="1:14" s="13" customFormat="1" ht="18" hidden="1" x14ac:dyDescent="0.35">
      <c r="A296" s="96">
        <f>SUBTOTAL(102,$L$9:L295)</f>
        <v>130</v>
      </c>
      <c r="D296" s="210"/>
      <c r="E296" s="23"/>
      <c r="G296" s="211"/>
      <c r="H296" s="212"/>
      <c r="I296" s="24"/>
      <c r="J296" s="23"/>
      <c r="L296" s="11">
        <v>1</v>
      </c>
      <c r="N296" s="15"/>
    </row>
    <row r="297" spans="1:14" s="13" customFormat="1" ht="18" hidden="1" x14ac:dyDescent="0.35">
      <c r="A297" s="96">
        <f>SUBTOTAL(102,$L$9:L296)</f>
        <v>130</v>
      </c>
      <c r="D297" s="210"/>
      <c r="E297" s="23"/>
      <c r="G297" s="211"/>
      <c r="H297" s="212"/>
      <c r="I297" s="24"/>
      <c r="J297" s="23"/>
      <c r="L297" s="11">
        <v>1</v>
      </c>
      <c r="N297" s="15"/>
    </row>
    <row r="298" spans="1:14" s="13" customFormat="1" ht="18" hidden="1" x14ac:dyDescent="0.35">
      <c r="A298" s="96">
        <f>SUBTOTAL(102,$L$9:L297)</f>
        <v>130</v>
      </c>
      <c r="D298" s="210"/>
      <c r="E298" s="23"/>
      <c r="G298" s="211"/>
      <c r="H298" s="212"/>
      <c r="I298" s="24"/>
      <c r="J298" s="23"/>
      <c r="L298" s="11">
        <v>1</v>
      </c>
      <c r="N298" s="15"/>
    </row>
    <row r="299" spans="1:14" s="13" customFormat="1" ht="18" hidden="1" x14ac:dyDescent="0.35">
      <c r="A299" s="96">
        <f>SUBTOTAL(102,$L$9:L298)</f>
        <v>130</v>
      </c>
      <c r="D299" s="210"/>
      <c r="E299" s="23"/>
      <c r="G299" s="211"/>
      <c r="H299" s="212"/>
      <c r="I299" s="24"/>
      <c r="J299" s="23"/>
      <c r="L299" s="11">
        <v>1</v>
      </c>
      <c r="N299" s="15"/>
    </row>
    <row r="300" spans="1:14" s="13" customFormat="1" ht="18" hidden="1" x14ac:dyDescent="0.35">
      <c r="A300" s="96">
        <f>SUBTOTAL(102,$L$9:L299)</f>
        <v>130</v>
      </c>
      <c r="D300" s="210"/>
      <c r="E300" s="23"/>
      <c r="G300" s="211"/>
      <c r="H300" s="212"/>
      <c r="I300" s="24"/>
      <c r="J300" s="23"/>
      <c r="L300" s="11">
        <v>1</v>
      </c>
      <c r="N300" s="15"/>
    </row>
    <row r="301" spans="1:14" s="13" customFormat="1" ht="18" hidden="1" x14ac:dyDescent="0.35">
      <c r="A301" s="96">
        <f>SUBTOTAL(102,$L$9:L300)</f>
        <v>130</v>
      </c>
      <c r="D301" s="210"/>
      <c r="E301" s="23"/>
      <c r="G301" s="211"/>
      <c r="H301" s="212"/>
      <c r="I301" s="24"/>
      <c r="J301" s="23"/>
      <c r="L301" s="11">
        <v>1</v>
      </c>
      <c r="N301" s="15"/>
    </row>
    <row r="302" spans="1:14" s="13" customFormat="1" ht="18" hidden="1" x14ac:dyDescent="0.35">
      <c r="A302" s="96">
        <f>SUBTOTAL(102,$L$9:L301)</f>
        <v>130</v>
      </c>
      <c r="D302" s="210"/>
      <c r="E302" s="23"/>
      <c r="G302" s="211"/>
      <c r="H302" s="212"/>
      <c r="I302" s="24"/>
      <c r="J302" s="23"/>
      <c r="L302" s="11">
        <v>1</v>
      </c>
      <c r="N302" s="15"/>
    </row>
    <row r="303" spans="1:14" s="13" customFormat="1" ht="18" hidden="1" x14ac:dyDescent="0.35">
      <c r="A303" s="96">
        <f>SUBTOTAL(102,$L$9:L302)</f>
        <v>130</v>
      </c>
      <c r="D303" s="210"/>
      <c r="E303" s="23"/>
      <c r="G303" s="211"/>
      <c r="H303" s="212"/>
      <c r="I303" s="24"/>
      <c r="J303" s="23"/>
      <c r="L303" s="11">
        <v>1</v>
      </c>
      <c r="N303" s="15"/>
    </row>
    <row r="304" spans="1:14" s="13" customFormat="1" ht="18" hidden="1" x14ac:dyDescent="0.35">
      <c r="A304" s="96">
        <f>SUBTOTAL(102,$L$9:L303)</f>
        <v>130</v>
      </c>
      <c r="D304" s="210"/>
      <c r="E304" s="23"/>
      <c r="G304" s="211"/>
      <c r="H304" s="212"/>
      <c r="I304" s="24"/>
      <c r="J304" s="23"/>
      <c r="L304" s="11">
        <v>1</v>
      </c>
      <c r="N304" s="15"/>
    </row>
    <row r="305" spans="1:14" s="13" customFormat="1" ht="18" hidden="1" x14ac:dyDescent="0.35">
      <c r="A305" s="96">
        <f>SUBTOTAL(102,$L$9:L304)</f>
        <v>130</v>
      </c>
      <c r="D305" s="210"/>
      <c r="E305" s="23"/>
      <c r="G305" s="211"/>
      <c r="H305" s="212"/>
      <c r="I305" s="24"/>
      <c r="J305" s="23"/>
      <c r="L305" s="11">
        <v>1</v>
      </c>
      <c r="N305" s="15"/>
    </row>
    <row r="306" spans="1:14" s="13" customFormat="1" ht="18" hidden="1" x14ac:dyDescent="0.35">
      <c r="A306" s="96">
        <f>SUBTOTAL(102,$L$9:L305)</f>
        <v>130</v>
      </c>
      <c r="D306" s="210"/>
      <c r="E306" s="23"/>
      <c r="G306" s="211"/>
      <c r="H306" s="212"/>
      <c r="I306" s="24"/>
      <c r="J306" s="23"/>
      <c r="L306" s="11">
        <v>1</v>
      </c>
      <c r="N306" s="15"/>
    </row>
    <row r="307" spans="1:14" s="13" customFormat="1" ht="18" hidden="1" x14ac:dyDescent="0.35">
      <c r="A307" s="96">
        <f>SUBTOTAL(102,$L$9:L306)</f>
        <v>130</v>
      </c>
      <c r="D307" s="210"/>
      <c r="E307" s="23"/>
      <c r="G307" s="211"/>
      <c r="H307" s="212"/>
      <c r="I307" s="24"/>
      <c r="J307" s="23"/>
      <c r="L307" s="11">
        <v>1</v>
      </c>
      <c r="N307" s="15"/>
    </row>
    <row r="308" spans="1:14" s="13" customFormat="1" ht="18" hidden="1" x14ac:dyDescent="0.35">
      <c r="A308" s="96">
        <f>SUBTOTAL(102,$L$9:L307)</f>
        <v>130</v>
      </c>
      <c r="D308" s="210"/>
      <c r="E308" s="23"/>
      <c r="G308" s="211"/>
      <c r="H308" s="212"/>
      <c r="I308" s="24"/>
      <c r="J308" s="23"/>
      <c r="L308" s="11">
        <v>1</v>
      </c>
      <c r="N308" s="15"/>
    </row>
    <row r="309" spans="1:14" s="13" customFormat="1" ht="18" hidden="1" x14ac:dyDescent="0.35">
      <c r="A309" s="96">
        <f>SUBTOTAL(102,$L$9:L308)</f>
        <v>130</v>
      </c>
      <c r="D309" s="210"/>
      <c r="E309" s="23"/>
      <c r="G309" s="211"/>
      <c r="H309" s="212"/>
      <c r="I309" s="24"/>
      <c r="J309" s="23"/>
      <c r="L309" s="11">
        <v>1</v>
      </c>
      <c r="N309" s="15"/>
    </row>
    <row r="310" spans="1:14" s="13" customFormat="1" ht="18" hidden="1" x14ac:dyDescent="0.35">
      <c r="A310" s="96">
        <f>SUBTOTAL(102,$L$9:L309)</f>
        <v>130</v>
      </c>
      <c r="D310" s="210"/>
      <c r="E310" s="23"/>
      <c r="G310" s="211"/>
      <c r="H310" s="212"/>
      <c r="I310" s="24"/>
      <c r="J310" s="23"/>
      <c r="L310" s="11">
        <v>1</v>
      </c>
      <c r="N310" s="15"/>
    </row>
    <row r="311" spans="1:14" s="13" customFormat="1" ht="18" hidden="1" x14ac:dyDescent="0.35">
      <c r="A311" s="96">
        <f>SUBTOTAL(102,$L$9:L310)</f>
        <v>130</v>
      </c>
      <c r="D311" s="210"/>
      <c r="E311" s="23"/>
      <c r="G311" s="211"/>
      <c r="H311" s="212"/>
      <c r="I311" s="24"/>
      <c r="J311" s="23"/>
      <c r="L311" s="11">
        <v>1</v>
      </c>
      <c r="N311" s="15"/>
    </row>
    <row r="312" spans="1:14" s="13" customFormat="1" ht="18" hidden="1" x14ac:dyDescent="0.35">
      <c r="A312" s="96">
        <f>SUBTOTAL(102,$L$9:L311)</f>
        <v>130</v>
      </c>
      <c r="D312" s="210"/>
      <c r="E312" s="23"/>
      <c r="G312" s="211"/>
      <c r="H312" s="212"/>
      <c r="I312" s="24"/>
      <c r="J312" s="23"/>
      <c r="L312" s="11">
        <v>1</v>
      </c>
      <c r="N312" s="15"/>
    </row>
    <row r="313" spans="1:14" s="13" customFormat="1" ht="18" hidden="1" x14ac:dyDescent="0.35">
      <c r="A313" s="96">
        <f>SUBTOTAL(102,$L$9:L312)</f>
        <v>130</v>
      </c>
      <c r="D313" s="210"/>
      <c r="E313" s="23"/>
      <c r="G313" s="211"/>
      <c r="H313" s="212"/>
      <c r="I313" s="24"/>
      <c r="J313" s="23"/>
      <c r="L313" s="11">
        <v>1</v>
      </c>
      <c r="N313" s="15"/>
    </row>
    <row r="314" spans="1:14" ht="18" hidden="1" x14ac:dyDescent="0.3">
      <c r="A314" s="96">
        <f>SUBTOTAL(102,$L$9:L313)</f>
        <v>130</v>
      </c>
      <c r="D314" s="177"/>
      <c r="L314" s="8">
        <v>1</v>
      </c>
    </row>
    <row r="315" spans="1:14" ht="18" hidden="1" x14ac:dyDescent="0.3">
      <c r="A315" s="96">
        <f>SUBTOTAL(102,$L$9:L314)</f>
        <v>130</v>
      </c>
      <c r="D315" s="177"/>
      <c r="L315" s="8">
        <v>1</v>
      </c>
    </row>
    <row r="316" spans="1:14" ht="18" hidden="1" x14ac:dyDescent="0.3">
      <c r="A316" s="96">
        <f>SUBTOTAL(102,$L$9:L315)</f>
        <v>130</v>
      </c>
      <c r="D316" s="177"/>
      <c r="L316" s="8">
        <v>1</v>
      </c>
    </row>
    <row r="317" spans="1:14" ht="18" hidden="1" x14ac:dyDescent="0.3">
      <c r="A317" s="96">
        <f>SUBTOTAL(102,$L$9:L316)</f>
        <v>130</v>
      </c>
      <c r="D317" s="177"/>
      <c r="L317" s="8">
        <v>1</v>
      </c>
    </row>
    <row r="318" spans="1:14" ht="18" hidden="1" x14ac:dyDescent="0.3">
      <c r="A318" s="96">
        <f>SUBTOTAL(102,$L$9:L317)</f>
        <v>130</v>
      </c>
      <c r="D318" s="177"/>
      <c r="L318" s="8">
        <v>1</v>
      </c>
    </row>
    <row r="319" spans="1:14" ht="18" hidden="1" x14ac:dyDescent="0.3">
      <c r="A319" s="96">
        <f>SUBTOTAL(102,$L$9:L318)</f>
        <v>130</v>
      </c>
      <c r="D319" s="177"/>
      <c r="L319" s="8">
        <v>1</v>
      </c>
    </row>
    <row r="320" spans="1:14" ht="18" hidden="1" x14ac:dyDescent="0.3">
      <c r="A320" s="96">
        <f>SUBTOTAL(102,$L$9:L319)</f>
        <v>130</v>
      </c>
      <c r="D320" s="177"/>
      <c r="L320" s="8">
        <v>1</v>
      </c>
    </row>
    <row r="321" spans="1:12" ht="18" hidden="1" x14ac:dyDescent="0.3">
      <c r="A321" s="96">
        <f>SUBTOTAL(102,$L$9:L320)</f>
        <v>130</v>
      </c>
      <c r="D321" s="177"/>
      <c r="L321" s="8">
        <v>1</v>
      </c>
    </row>
    <row r="322" spans="1:12" ht="18" hidden="1" x14ac:dyDescent="0.3">
      <c r="A322" s="96">
        <f>SUBTOTAL(102,$L$9:L321)</f>
        <v>130</v>
      </c>
      <c r="D322" s="177"/>
      <c r="L322" s="8">
        <v>1</v>
      </c>
    </row>
    <row r="323" spans="1:12" ht="18" hidden="1" x14ac:dyDescent="0.3">
      <c r="A323" s="96">
        <f>SUBTOTAL(102,$L$9:L322)</f>
        <v>130</v>
      </c>
      <c r="D323" s="177"/>
      <c r="L323" s="8">
        <v>1</v>
      </c>
    </row>
    <row r="324" spans="1:12" ht="18" hidden="1" x14ac:dyDescent="0.3">
      <c r="A324" s="96">
        <f>SUBTOTAL(102,$L$9:L323)</f>
        <v>130</v>
      </c>
      <c r="D324" s="177"/>
      <c r="L324" s="8">
        <v>1</v>
      </c>
    </row>
    <row r="325" spans="1:12" ht="18" hidden="1" x14ac:dyDescent="0.3">
      <c r="A325" s="96">
        <f>SUBTOTAL(102,$L$9:L324)</f>
        <v>130</v>
      </c>
      <c r="D325" s="177"/>
      <c r="L325" s="8">
        <v>1</v>
      </c>
    </row>
    <row r="326" spans="1:12" ht="18" hidden="1" x14ac:dyDescent="0.3">
      <c r="A326" s="96">
        <f>SUBTOTAL(102,$L$9:L325)</f>
        <v>130</v>
      </c>
      <c r="D326" s="177"/>
      <c r="L326" s="8">
        <v>1</v>
      </c>
    </row>
    <row r="327" spans="1:12" ht="18" hidden="1" x14ac:dyDescent="0.3">
      <c r="A327" s="96">
        <f>SUBTOTAL(102,$L$9:L326)</f>
        <v>130</v>
      </c>
      <c r="D327" s="177"/>
      <c r="L327" s="8">
        <v>1</v>
      </c>
    </row>
    <row r="328" spans="1:12" ht="18" hidden="1" x14ac:dyDescent="0.3">
      <c r="A328" s="96">
        <f>SUBTOTAL(102,$L$9:L327)</f>
        <v>130</v>
      </c>
      <c r="D328" s="177"/>
      <c r="L328" s="8">
        <v>1</v>
      </c>
    </row>
    <row r="329" spans="1:12" ht="18" hidden="1" x14ac:dyDescent="0.3">
      <c r="A329" s="96">
        <f>SUBTOTAL(102,$L$9:L328)</f>
        <v>130</v>
      </c>
      <c r="D329" s="177"/>
      <c r="L329" s="8">
        <v>1</v>
      </c>
    </row>
    <row r="330" spans="1:12" ht="18" hidden="1" x14ac:dyDescent="0.3">
      <c r="A330" s="96">
        <f>SUBTOTAL(102,$L$9:L329)</f>
        <v>130</v>
      </c>
      <c r="D330" s="177"/>
      <c r="L330" s="8">
        <v>1</v>
      </c>
    </row>
    <row r="331" spans="1:12" ht="18" hidden="1" x14ac:dyDescent="0.3">
      <c r="A331" s="96">
        <f>SUBTOTAL(102,$L$9:L330)</f>
        <v>130</v>
      </c>
      <c r="D331" s="177"/>
      <c r="L331" s="8">
        <v>1</v>
      </c>
    </row>
    <row r="332" spans="1:12" ht="18" hidden="1" x14ac:dyDescent="0.3">
      <c r="A332" s="96">
        <f>SUBTOTAL(102,$L$9:L331)</f>
        <v>130</v>
      </c>
      <c r="D332" s="177"/>
      <c r="L332" s="8">
        <v>1</v>
      </c>
    </row>
    <row r="333" spans="1:12" ht="18" hidden="1" x14ac:dyDescent="0.3">
      <c r="A333" s="96">
        <f>SUBTOTAL(102,$L$9:L332)</f>
        <v>130</v>
      </c>
      <c r="D333" s="177"/>
      <c r="L333" s="8">
        <v>1</v>
      </c>
    </row>
    <row r="334" spans="1:12" ht="18" hidden="1" x14ac:dyDescent="0.3">
      <c r="A334" s="96">
        <f>SUBTOTAL(102,$L$9:L333)</f>
        <v>130</v>
      </c>
      <c r="D334" s="177"/>
      <c r="L334" s="8">
        <v>1</v>
      </c>
    </row>
    <row r="335" spans="1:12" ht="18" hidden="1" x14ac:dyDescent="0.3">
      <c r="A335" s="96">
        <f>SUBTOTAL(102,$L$9:L334)</f>
        <v>130</v>
      </c>
      <c r="D335" s="177"/>
      <c r="L335" s="8">
        <v>1</v>
      </c>
    </row>
    <row r="336" spans="1:12" ht="18" hidden="1" x14ac:dyDescent="0.3">
      <c r="A336" s="96">
        <f>SUBTOTAL(102,$L$9:L335)</f>
        <v>130</v>
      </c>
      <c r="D336" s="177"/>
      <c r="L336" s="8">
        <v>1</v>
      </c>
    </row>
    <row r="337" spans="1:12" ht="18" hidden="1" x14ac:dyDescent="0.3">
      <c r="A337" s="96">
        <f>SUBTOTAL(102,$L$9:L336)</f>
        <v>130</v>
      </c>
      <c r="D337" s="177"/>
      <c r="L337" s="8">
        <v>1</v>
      </c>
    </row>
    <row r="338" spans="1:12" ht="18" hidden="1" x14ac:dyDescent="0.3">
      <c r="A338" s="96">
        <f>SUBTOTAL(102,$L$9:L337)</f>
        <v>130</v>
      </c>
      <c r="D338" s="177"/>
      <c r="L338" s="8">
        <v>1</v>
      </c>
    </row>
    <row r="339" spans="1:12" ht="18" hidden="1" x14ac:dyDescent="0.3">
      <c r="A339" s="96">
        <f>SUBTOTAL(102,$L$9:L338)</f>
        <v>130</v>
      </c>
      <c r="D339" s="177"/>
      <c r="L339" s="8">
        <v>1</v>
      </c>
    </row>
    <row r="340" spans="1:12" ht="18" hidden="1" x14ac:dyDescent="0.3">
      <c r="A340" s="96">
        <f>SUBTOTAL(102,$L$9:L339)</f>
        <v>130</v>
      </c>
      <c r="D340" s="177"/>
      <c r="L340" s="8">
        <v>1</v>
      </c>
    </row>
    <row r="341" spans="1:12" ht="18" hidden="1" x14ac:dyDescent="0.3">
      <c r="A341" s="96">
        <f>SUBTOTAL(102,$L$9:L340)</f>
        <v>130</v>
      </c>
      <c r="D341" s="177"/>
      <c r="L341" s="8">
        <v>1</v>
      </c>
    </row>
    <row r="342" spans="1:12" ht="18" hidden="1" x14ac:dyDescent="0.3">
      <c r="A342" s="96">
        <f>SUBTOTAL(102,$L$9:L341)</f>
        <v>130</v>
      </c>
      <c r="D342" s="177"/>
      <c r="L342" s="8">
        <v>1</v>
      </c>
    </row>
    <row r="343" spans="1:12" ht="18" hidden="1" x14ac:dyDescent="0.3">
      <c r="A343" s="96">
        <f>SUBTOTAL(102,$L$9:L342)</f>
        <v>130</v>
      </c>
      <c r="D343" s="177"/>
      <c r="L343" s="8">
        <v>1</v>
      </c>
    </row>
    <row r="344" spans="1:12" ht="18" hidden="1" x14ac:dyDescent="0.3">
      <c r="A344" s="96">
        <f>SUBTOTAL(102,$L$9:L343)</f>
        <v>130</v>
      </c>
      <c r="D344" s="177"/>
      <c r="L344" s="8">
        <v>1</v>
      </c>
    </row>
    <row r="345" spans="1:12" ht="18" hidden="1" x14ac:dyDescent="0.3">
      <c r="A345" s="96">
        <f>SUBTOTAL(102,$L$9:L344)</f>
        <v>130</v>
      </c>
      <c r="D345" s="177"/>
      <c r="L345" s="8">
        <v>1</v>
      </c>
    </row>
    <row r="346" spans="1:12" ht="18" hidden="1" x14ac:dyDescent="0.3">
      <c r="A346" s="96">
        <f>SUBTOTAL(102,$L$9:L345)</f>
        <v>130</v>
      </c>
      <c r="D346" s="177"/>
      <c r="L346" s="8">
        <v>1</v>
      </c>
    </row>
    <row r="347" spans="1:12" ht="18" hidden="1" x14ac:dyDescent="0.3">
      <c r="A347" s="96">
        <f>SUBTOTAL(102,$L$9:L346)</f>
        <v>130</v>
      </c>
      <c r="D347" s="177"/>
      <c r="L347" s="8">
        <v>1</v>
      </c>
    </row>
    <row r="348" spans="1:12" ht="18" hidden="1" x14ac:dyDescent="0.3">
      <c r="A348" s="96">
        <f>SUBTOTAL(102,$L$9:L347)</f>
        <v>130</v>
      </c>
      <c r="D348" s="177"/>
      <c r="L348" s="8">
        <v>1</v>
      </c>
    </row>
    <row r="349" spans="1:12" ht="18" hidden="1" x14ac:dyDescent="0.3">
      <c r="A349" s="96">
        <f>SUBTOTAL(102,$L$9:L348)</f>
        <v>130</v>
      </c>
      <c r="D349" s="177"/>
      <c r="L349" s="8">
        <v>1</v>
      </c>
    </row>
    <row r="350" spans="1:12" ht="18" hidden="1" x14ac:dyDescent="0.3">
      <c r="A350" s="96">
        <f>SUBTOTAL(102,$L$9:L349)</f>
        <v>130</v>
      </c>
      <c r="D350" s="177"/>
      <c r="L350" s="8">
        <v>1</v>
      </c>
    </row>
    <row r="351" spans="1:12" ht="18" hidden="1" x14ac:dyDescent="0.3">
      <c r="A351" s="96">
        <f>SUBTOTAL(102,$L$9:L350)</f>
        <v>130</v>
      </c>
      <c r="D351" s="177"/>
      <c r="L351" s="8">
        <v>1</v>
      </c>
    </row>
    <row r="352" spans="1:12" ht="18" hidden="1" x14ac:dyDescent="0.3">
      <c r="A352" s="96">
        <f>SUBTOTAL(102,$L$9:L351)</f>
        <v>130</v>
      </c>
      <c r="D352" s="177"/>
      <c r="L352" s="8">
        <v>1</v>
      </c>
    </row>
    <row r="353" spans="1:12" ht="18" hidden="1" x14ac:dyDescent="0.3">
      <c r="A353" s="96">
        <f>SUBTOTAL(102,$L$9:L352)</f>
        <v>130</v>
      </c>
      <c r="D353" s="177"/>
      <c r="L353" s="8">
        <v>1</v>
      </c>
    </row>
    <row r="354" spans="1:12" ht="18" hidden="1" x14ac:dyDescent="0.3">
      <c r="A354" s="96">
        <f>SUBTOTAL(102,$L$9:L353)</f>
        <v>130</v>
      </c>
      <c r="D354" s="177"/>
      <c r="L354" s="8">
        <v>1</v>
      </c>
    </row>
    <row r="355" spans="1:12" ht="18" hidden="1" x14ac:dyDescent="0.3">
      <c r="A355" s="96">
        <f>SUBTOTAL(102,$L$9:L354)</f>
        <v>130</v>
      </c>
      <c r="D355" s="177"/>
      <c r="L355" s="8">
        <v>1</v>
      </c>
    </row>
    <row r="356" spans="1:12" ht="18" hidden="1" x14ac:dyDescent="0.3">
      <c r="A356" s="96">
        <f>SUBTOTAL(102,$L$9:L355)</f>
        <v>130</v>
      </c>
      <c r="D356" s="177"/>
      <c r="L356" s="8">
        <v>1</v>
      </c>
    </row>
    <row r="357" spans="1:12" ht="18" hidden="1" x14ac:dyDescent="0.3">
      <c r="A357" s="96">
        <f>SUBTOTAL(102,$L$9:L356)</f>
        <v>130</v>
      </c>
      <c r="D357" s="177"/>
      <c r="L357" s="8">
        <v>1</v>
      </c>
    </row>
    <row r="358" spans="1:12" ht="18" hidden="1" x14ac:dyDescent="0.3">
      <c r="A358" s="96">
        <f>SUBTOTAL(102,$L$9:L357)</f>
        <v>130</v>
      </c>
      <c r="D358" s="177"/>
      <c r="L358" s="8">
        <v>1</v>
      </c>
    </row>
    <row r="359" spans="1:12" ht="18" hidden="1" x14ac:dyDescent="0.3">
      <c r="A359" s="96">
        <f>SUBTOTAL(102,$L$9:L358)</f>
        <v>130</v>
      </c>
      <c r="D359" s="177"/>
      <c r="L359" s="8">
        <v>1</v>
      </c>
    </row>
    <row r="360" spans="1:12" ht="18" hidden="1" x14ac:dyDescent="0.3">
      <c r="A360" s="96">
        <f>SUBTOTAL(102,$L$9:L359)</f>
        <v>130</v>
      </c>
      <c r="D360" s="177"/>
      <c r="L360" s="8">
        <v>1</v>
      </c>
    </row>
    <row r="361" spans="1:12" ht="18" hidden="1" x14ac:dyDescent="0.3">
      <c r="A361" s="96">
        <f>SUBTOTAL(102,$L$9:L360)</f>
        <v>130</v>
      </c>
      <c r="D361" s="177"/>
      <c r="L361" s="8">
        <v>1</v>
      </c>
    </row>
    <row r="362" spans="1:12" ht="18" hidden="1" x14ac:dyDescent="0.3">
      <c r="A362" s="96">
        <f>SUBTOTAL(102,$L$9:L361)</f>
        <v>130</v>
      </c>
      <c r="D362" s="177"/>
      <c r="L362" s="8">
        <v>1</v>
      </c>
    </row>
    <row r="363" spans="1:12" ht="18" hidden="1" x14ac:dyDescent="0.3">
      <c r="A363" s="96">
        <f>SUBTOTAL(102,$L$9:L362)</f>
        <v>130</v>
      </c>
      <c r="D363" s="177"/>
      <c r="L363" s="8">
        <v>1</v>
      </c>
    </row>
    <row r="364" spans="1:12" ht="18" hidden="1" x14ac:dyDescent="0.3">
      <c r="A364" s="96">
        <f>SUBTOTAL(102,$L$9:L363)</f>
        <v>130</v>
      </c>
      <c r="D364" s="177"/>
      <c r="L364" s="8">
        <v>1</v>
      </c>
    </row>
    <row r="365" spans="1:12" ht="18" hidden="1" x14ac:dyDescent="0.3">
      <c r="A365" s="96">
        <f>SUBTOTAL(102,$L$9:L364)</f>
        <v>130</v>
      </c>
      <c r="D365" s="177"/>
      <c r="L365" s="8">
        <v>1</v>
      </c>
    </row>
    <row r="366" spans="1:12" ht="18" hidden="1" x14ac:dyDescent="0.3">
      <c r="A366" s="96">
        <f>SUBTOTAL(102,$L$9:L365)</f>
        <v>130</v>
      </c>
      <c r="D366" s="177"/>
      <c r="L366" s="8">
        <v>1</v>
      </c>
    </row>
    <row r="367" spans="1:12" ht="18" hidden="1" x14ac:dyDescent="0.3">
      <c r="A367" s="96">
        <f>SUBTOTAL(102,$L$9:L366)</f>
        <v>130</v>
      </c>
      <c r="D367" s="177"/>
      <c r="L367" s="8">
        <v>1</v>
      </c>
    </row>
    <row r="368" spans="1:12" ht="18" hidden="1" x14ac:dyDescent="0.3">
      <c r="A368" s="96">
        <f>SUBTOTAL(102,$L$9:L367)</f>
        <v>130</v>
      </c>
      <c r="D368" s="177"/>
      <c r="L368" s="8">
        <v>1</v>
      </c>
    </row>
    <row r="369" spans="1:12" ht="18" hidden="1" x14ac:dyDescent="0.3">
      <c r="A369" s="96">
        <f>SUBTOTAL(102,$L$9:L368)</f>
        <v>130</v>
      </c>
      <c r="D369" s="177"/>
      <c r="L369" s="8">
        <v>1</v>
      </c>
    </row>
    <row r="370" spans="1:12" ht="18" hidden="1" x14ac:dyDescent="0.3">
      <c r="A370" s="96">
        <f>SUBTOTAL(102,$L$9:L369)</f>
        <v>130</v>
      </c>
      <c r="D370" s="177"/>
      <c r="L370" s="8">
        <v>1</v>
      </c>
    </row>
    <row r="371" spans="1:12" ht="18" hidden="1" x14ac:dyDescent="0.3">
      <c r="A371" s="96">
        <f>SUBTOTAL(102,$L$9:L370)</f>
        <v>130</v>
      </c>
      <c r="D371" s="177"/>
      <c r="L371" s="8">
        <v>1</v>
      </c>
    </row>
    <row r="372" spans="1:12" ht="18" hidden="1" x14ac:dyDescent="0.3">
      <c r="A372" s="96">
        <f>SUBTOTAL(102,$L$9:L371)</f>
        <v>130</v>
      </c>
      <c r="D372" s="177"/>
      <c r="L372" s="8">
        <v>1</v>
      </c>
    </row>
    <row r="373" spans="1:12" ht="18" hidden="1" x14ac:dyDescent="0.3">
      <c r="A373" s="96">
        <f>SUBTOTAL(102,$L$9:L372)</f>
        <v>130</v>
      </c>
      <c r="D373" s="177"/>
      <c r="L373" s="8">
        <v>1</v>
      </c>
    </row>
    <row r="374" spans="1:12" ht="18" hidden="1" x14ac:dyDescent="0.3">
      <c r="A374" s="96">
        <f>SUBTOTAL(102,$L$9:L373)</f>
        <v>130</v>
      </c>
      <c r="D374" s="177"/>
      <c r="L374" s="8">
        <v>1</v>
      </c>
    </row>
    <row r="375" spans="1:12" ht="18" hidden="1" x14ac:dyDescent="0.3">
      <c r="A375" s="96">
        <f>SUBTOTAL(102,$L$9:L374)</f>
        <v>130</v>
      </c>
      <c r="D375" s="177"/>
      <c r="L375" s="8">
        <v>1</v>
      </c>
    </row>
    <row r="376" spans="1:12" ht="18" hidden="1" x14ac:dyDescent="0.3">
      <c r="A376" s="96">
        <f>SUBTOTAL(102,$L$9:L375)</f>
        <v>130</v>
      </c>
      <c r="D376" s="177"/>
      <c r="L376" s="8">
        <v>1</v>
      </c>
    </row>
    <row r="377" spans="1:12" ht="18" hidden="1" x14ac:dyDescent="0.3">
      <c r="A377" s="96">
        <f>SUBTOTAL(102,$L$9:L376)</f>
        <v>130</v>
      </c>
      <c r="D377" s="177"/>
      <c r="L377" s="8">
        <v>1</v>
      </c>
    </row>
    <row r="378" spans="1:12" ht="18" hidden="1" x14ac:dyDescent="0.3">
      <c r="A378" s="96">
        <f>SUBTOTAL(102,$L$9:L377)</f>
        <v>130</v>
      </c>
      <c r="D378" s="177"/>
      <c r="L378" s="8">
        <v>1</v>
      </c>
    </row>
    <row r="379" spans="1:12" ht="18" hidden="1" x14ac:dyDescent="0.3">
      <c r="A379" s="96">
        <f>SUBTOTAL(102,$L$9:L378)</f>
        <v>130</v>
      </c>
      <c r="D379" s="177"/>
      <c r="L379" s="8">
        <v>1</v>
      </c>
    </row>
    <row r="380" spans="1:12" ht="18" hidden="1" x14ac:dyDescent="0.3">
      <c r="A380" s="96">
        <f>SUBTOTAL(102,$L$9:L379)</f>
        <v>130</v>
      </c>
      <c r="D380" s="177"/>
      <c r="L380" s="8">
        <v>1</v>
      </c>
    </row>
    <row r="381" spans="1:12" ht="18" hidden="1" x14ac:dyDescent="0.3">
      <c r="A381" s="96">
        <f>SUBTOTAL(102,$L$9:L380)</f>
        <v>130</v>
      </c>
      <c r="D381" s="177"/>
      <c r="L381" s="8">
        <v>1</v>
      </c>
    </row>
    <row r="382" spans="1:12" ht="18" hidden="1" x14ac:dyDescent="0.3">
      <c r="A382" s="96">
        <f>SUBTOTAL(102,$L$9:L381)</f>
        <v>130</v>
      </c>
      <c r="D382" s="177"/>
      <c r="L382" s="8">
        <v>1</v>
      </c>
    </row>
    <row r="383" spans="1:12" ht="18" hidden="1" x14ac:dyDescent="0.3">
      <c r="A383" s="96">
        <f>SUBTOTAL(102,$L$9:L382)</f>
        <v>130</v>
      </c>
      <c r="D383" s="177"/>
      <c r="L383" s="8">
        <v>1</v>
      </c>
    </row>
    <row r="384" spans="1:12" ht="18" hidden="1" x14ac:dyDescent="0.3">
      <c r="A384" s="96">
        <f>SUBTOTAL(102,$L$9:L383)</f>
        <v>130</v>
      </c>
      <c r="D384" s="177"/>
      <c r="L384" s="8">
        <v>1</v>
      </c>
    </row>
    <row r="385" spans="1:12" ht="18" hidden="1" x14ac:dyDescent="0.3">
      <c r="A385" s="96">
        <f>SUBTOTAL(102,$L$9:L384)</f>
        <v>130</v>
      </c>
      <c r="D385" s="177"/>
      <c r="L385" s="8">
        <v>1</v>
      </c>
    </row>
    <row r="386" spans="1:12" ht="18" hidden="1" x14ac:dyDescent="0.3">
      <c r="A386" s="96">
        <f>SUBTOTAL(102,$L$9:L385)</f>
        <v>130</v>
      </c>
      <c r="D386" s="177"/>
      <c r="L386" s="8">
        <v>1</v>
      </c>
    </row>
    <row r="387" spans="1:12" ht="18" hidden="1" x14ac:dyDescent="0.3">
      <c r="A387" s="96">
        <f>SUBTOTAL(102,$L$9:L386)</f>
        <v>130</v>
      </c>
      <c r="D387" s="177"/>
      <c r="L387" s="8">
        <v>1</v>
      </c>
    </row>
    <row r="388" spans="1:12" ht="18" hidden="1" x14ac:dyDescent="0.3">
      <c r="A388" s="96">
        <f>SUBTOTAL(102,$L$9:L387)</f>
        <v>130</v>
      </c>
      <c r="D388" s="177"/>
      <c r="L388" s="8">
        <v>1</v>
      </c>
    </row>
    <row r="389" spans="1:12" ht="18" hidden="1" x14ac:dyDescent="0.3">
      <c r="A389" s="96">
        <f>SUBTOTAL(102,$L$9:L388)</f>
        <v>130</v>
      </c>
      <c r="D389" s="177"/>
      <c r="L389" s="8">
        <v>1</v>
      </c>
    </row>
    <row r="390" spans="1:12" ht="18" hidden="1" x14ac:dyDescent="0.3">
      <c r="A390" s="96">
        <f>SUBTOTAL(102,$L$9:L389)</f>
        <v>130</v>
      </c>
      <c r="D390" s="177"/>
      <c r="L390" s="8">
        <v>1</v>
      </c>
    </row>
    <row r="391" spans="1:12" ht="18" hidden="1" x14ac:dyDescent="0.3">
      <c r="A391" s="96">
        <f>SUBTOTAL(102,$L$9:L390)</f>
        <v>130</v>
      </c>
      <c r="D391" s="177"/>
      <c r="L391" s="8">
        <v>1</v>
      </c>
    </row>
    <row r="392" spans="1:12" ht="18" hidden="1" x14ac:dyDescent="0.3">
      <c r="A392" s="96">
        <f>SUBTOTAL(102,$L$9:L391)</f>
        <v>130</v>
      </c>
      <c r="D392" s="177"/>
      <c r="L392" s="8">
        <v>1</v>
      </c>
    </row>
    <row r="393" spans="1:12" ht="18" hidden="1" x14ac:dyDescent="0.3">
      <c r="A393" s="96">
        <f>SUBTOTAL(102,$L$9:L392)</f>
        <v>130</v>
      </c>
      <c r="D393" s="177"/>
      <c r="L393" s="8">
        <v>1</v>
      </c>
    </row>
    <row r="394" spans="1:12" ht="18" hidden="1" x14ac:dyDescent="0.3">
      <c r="A394" s="96">
        <f>SUBTOTAL(102,$L$9:L393)</f>
        <v>130</v>
      </c>
      <c r="D394" s="177"/>
      <c r="L394" s="8">
        <v>1</v>
      </c>
    </row>
    <row r="395" spans="1:12" ht="18" hidden="1" x14ac:dyDescent="0.3">
      <c r="A395" s="96">
        <f>SUBTOTAL(102,$L$9:L394)</f>
        <v>130</v>
      </c>
      <c r="D395" s="177"/>
      <c r="L395" s="8">
        <v>1</v>
      </c>
    </row>
    <row r="396" spans="1:12" ht="18" hidden="1" x14ac:dyDescent="0.3">
      <c r="A396" s="96">
        <f>SUBTOTAL(102,$L$9:L395)</f>
        <v>130</v>
      </c>
      <c r="D396" s="177"/>
      <c r="L396" s="8">
        <v>1</v>
      </c>
    </row>
    <row r="397" spans="1:12" ht="18" hidden="1" x14ac:dyDescent="0.3">
      <c r="A397" s="96">
        <f>SUBTOTAL(102,$L$9:L396)</f>
        <v>130</v>
      </c>
      <c r="D397" s="177"/>
      <c r="L397" s="8">
        <v>1</v>
      </c>
    </row>
    <row r="398" spans="1:12" ht="18" hidden="1" x14ac:dyDescent="0.3">
      <c r="A398" s="96">
        <f>SUBTOTAL(102,$L$9:L397)</f>
        <v>130</v>
      </c>
      <c r="D398" s="177"/>
      <c r="L398" s="8">
        <v>1</v>
      </c>
    </row>
    <row r="399" spans="1:12" ht="18" hidden="1" x14ac:dyDescent="0.3">
      <c r="A399" s="96">
        <f>SUBTOTAL(102,$L$9:L398)</f>
        <v>130</v>
      </c>
      <c r="D399" s="177"/>
      <c r="L399" s="8">
        <v>1</v>
      </c>
    </row>
    <row r="400" spans="1:12" ht="18" hidden="1" x14ac:dyDescent="0.3">
      <c r="A400" s="96">
        <f>SUBTOTAL(102,$L$9:L399)</f>
        <v>130</v>
      </c>
      <c r="D400" s="177"/>
      <c r="L400" s="8">
        <v>1</v>
      </c>
    </row>
    <row r="401" spans="1:12" ht="18" hidden="1" x14ac:dyDescent="0.3">
      <c r="A401" s="96">
        <f>SUBTOTAL(102,$L$9:L400)</f>
        <v>130</v>
      </c>
      <c r="D401" s="177"/>
      <c r="L401" s="8">
        <v>1</v>
      </c>
    </row>
    <row r="402" spans="1:12" ht="18" hidden="1" x14ac:dyDescent="0.3">
      <c r="A402" s="96">
        <f>SUBTOTAL(102,$L$9:L401)</f>
        <v>130</v>
      </c>
      <c r="D402" s="177"/>
      <c r="L402" s="8">
        <v>1</v>
      </c>
    </row>
    <row r="403" spans="1:12" ht="18" hidden="1" x14ac:dyDescent="0.3">
      <c r="A403" s="96">
        <f>SUBTOTAL(102,$L$9:L402)</f>
        <v>130</v>
      </c>
      <c r="D403" s="177"/>
      <c r="L403" s="8">
        <v>1</v>
      </c>
    </row>
    <row r="404" spans="1:12" ht="18" hidden="1" x14ac:dyDescent="0.3">
      <c r="A404" s="96">
        <f>SUBTOTAL(102,$L$9:L403)</f>
        <v>130</v>
      </c>
      <c r="D404" s="177"/>
      <c r="L404" s="8">
        <v>1</v>
      </c>
    </row>
    <row r="405" spans="1:12" ht="18" hidden="1" x14ac:dyDescent="0.3">
      <c r="A405" s="96">
        <f>SUBTOTAL(102,$L$9:L404)</f>
        <v>130</v>
      </c>
      <c r="D405" s="177"/>
      <c r="L405" s="8">
        <v>1</v>
      </c>
    </row>
    <row r="406" spans="1:12" ht="18" hidden="1" x14ac:dyDescent="0.3">
      <c r="A406" s="96">
        <f>SUBTOTAL(102,$L$9:L405)</f>
        <v>130</v>
      </c>
      <c r="D406" s="177"/>
      <c r="L406" s="8">
        <v>1</v>
      </c>
    </row>
    <row r="407" spans="1:12" ht="18" hidden="1" x14ac:dyDescent="0.3">
      <c r="A407" s="96">
        <f>SUBTOTAL(102,$L$9:L406)</f>
        <v>130</v>
      </c>
      <c r="D407" s="177"/>
      <c r="L407" s="8">
        <v>1</v>
      </c>
    </row>
    <row r="408" spans="1:12" ht="18" hidden="1" x14ac:dyDescent="0.3">
      <c r="A408" s="96">
        <f>SUBTOTAL(102,$L$9:L407)</f>
        <v>130</v>
      </c>
      <c r="D408" s="177"/>
      <c r="L408" s="8">
        <v>1</v>
      </c>
    </row>
    <row r="409" spans="1:12" ht="18" hidden="1" x14ac:dyDescent="0.3">
      <c r="A409" s="96">
        <f>SUBTOTAL(102,$L$9:L408)</f>
        <v>130</v>
      </c>
      <c r="D409" s="177"/>
      <c r="L409" s="8">
        <v>1</v>
      </c>
    </row>
    <row r="410" spans="1:12" ht="18" hidden="1" x14ac:dyDescent="0.3">
      <c r="A410" s="96">
        <f>SUBTOTAL(102,$L$9:L409)</f>
        <v>130</v>
      </c>
      <c r="D410" s="177"/>
      <c r="L410" s="8">
        <v>1</v>
      </c>
    </row>
    <row r="411" spans="1:12" ht="18" hidden="1" x14ac:dyDescent="0.3">
      <c r="A411" s="96">
        <f>SUBTOTAL(102,$L$9:L410)</f>
        <v>130</v>
      </c>
      <c r="D411" s="177"/>
      <c r="L411" s="8">
        <v>1</v>
      </c>
    </row>
    <row r="412" spans="1:12" ht="18" hidden="1" x14ac:dyDescent="0.3">
      <c r="A412" s="96">
        <f>SUBTOTAL(102,$L$9:L411)</f>
        <v>130</v>
      </c>
      <c r="D412" s="177"/>
      <c r="L412" s="8">
        <v>1</v>
      </c>
    </row>
    <row r="413" spans="1:12" ht="18" hidden="1" x14ac:dyDescent="0.3">
      <c r="A413" s="96">
        <f>SUBTOTAL(102,$L$9:L412)</f>
        <v>130</v>
      </c>
      <c r="D413" s="177"/>
      <c r="L413" s="8">
        <v>1</v>
      </c>
    </row>
    <row r="414" spans="1:12" ht="18" hidden="1" x14ac:dyDescent="0.3">
      <c r="A414" s="96">
        <f>SUBTOTAL(102,$L$9:L413)</f>
        <v>130</v>
      </c>
      <c r="D414" s="177"/>
      <c r="L414" s="8">
        <v>1</v>
      </c>
    </row>
    <row r="415" spans="1:12" ht="18" hidden="1" x14ac:dyDescent="0.3">
      <c r="A415" s="96">
        <f>SUBTOTAL(102,$L$9:L414)</f>
        <v>130</v>
      </c>
      <c r="D415" s="177"/>
      <c r="L415" s="8">
        <v>1</v>
      </c>
    </row>
    <row r="416" spans="1:12" ht="18" hidden="1" x14ac:dyDescent="0.3">
      <c r="A416" s="96">
        <f>SUBTOTAL(102,$L$9:L415)</f>
        <v>130</v>
      </c>
      <c r="D416" s="177"/>
      <c r="L416" s="8">
        <v>1</v>
      </c>
    </row>
    <row r="417" spans="1:12" ht="18" hidden="1" x14ac:dyDescent="0.3">
      <c r="A417" s="96">
        <f>SUBTOTAL(102,$L$9:L416)</f>
        <v>130</v>
      </c>
      <c r="D417" s="177"/>
      <c r="L417" s="8">
        <v>1</v>
      </c>
    </row>
    <row r="418" spans="1:12" ht="18" hidden="1" x14ac:dyDescent="0.3">
      <c r="A418" s="96">
        <f>SUBTOTAL(102,$L$9:L417)</f>
        <v>130</v>
      </c>
      <c r="D418" s="177"/>
      <c r="L418" s="8">
        <v>1</v>
      </c>
    </row>
    <row r="419" spans="1:12" ht="18" hidden="1" x14ac:dyDescent="0.3">
      <c r="A419" s="96">
        <f>SUBTOTAL(102,$L$9:L418)</f>
        <v>130</v>
      </c>
      <c r="D419" s="177"/>
      <c r="L419" s="8">
        <v>1</v>
      </c>
    </row>
    <row r="420" spans="1:12" ht="18" hidden="1" x14ac:dyDescent="0.3">
      <c r="A420" s="96">
        <f>SUBTOTAL(102,$L$9:L419)</f>
        <v>130</v>
      </c>
      <c r="D420" s="177"/>
      <c r="L420" s="8">
        <v>1</v>
      </c>
    </row>
    <row r="421" spans="1:12" ht="18" hidden="1" x14ac:dyDescent="0.3">
      <c r="A421" s="96">
        <f>SUBTOTAL(102,$L$9:L420)</f>
        <v>130</v>
      </c>
      <c r="D421" s="177"/>
      <c r="L421" s="8">
        <v>1</v>
      </c>
    </row>
    <row r="422" spans="1:12" ht="18" hidden="1" x14ac:dyDescent="0.3">
      <c r="A422" s="96">
        <f>SUBTOTAL(102,$L$9:L421)</f>
        <v>130</v>
      </c>
      <c r="D422" s="177"/>
      <c r="L422" s="8">
        <v>1</v>
      </c>
    </row>
    <row r="423" spans="1:12" ht="18" hidden="1" x14ac:dyDescent="0.3">
      <c r="A423" s="96">
        <f>SUBTOTAL(102,$L$9:L422)</f>
        <v>130</v>
      </c>
      <c r="D423" s="177"/>
      <c r="L423" s="8">
        <v>1</v>
      </c>
    </row>
    <row r="424" spans="1:12" ht="18" hidden="1" x14ac:dyDescent="0.3">
      <c r="A424" s="96">
        <f>SUBTOTAL(102,$L$9:L423)</f>
        <v>130</v>
      </c>
      <c r="D424" s="177"/>
      <c r="L424" s="8">
        <v>1</v>
      </c>
    </row>
    <row r="425" spans="1:12" ht="18" hidden="1" x14ac:dyDescent="0.3">
      <c r="A425" s="96">
        <f>SUBTOTAL(102,$L$9:L424)</f>
        <v>130</v>
      </c>
      <c r="D425" s="177"/>
      <c r="L425" s="8">
        <v>1</v>
      </c>
    </row>
    <row r="426" spans="1:12" ht="18" hidden="1" x14ac:dyDescent="0.3">
      <c r="A426" s="96">
        <f>SUBTOTAL(102,$L$9:L425)</f>
        <v>130</v>
      </c>
      <c r="D426" s="177"/>
      <c r="L426" s="8">
        <v>1</v>
      </c>
    </row>
    <row r="427" spans="1:12" ht="18" hidden="1" x14ac:dyDescent="0.3">
      <c r="A427" s="96">
        <f>SUBTOTAL(102,$L$9:L426)</f>
        <v>130</v>
      </c>
      <c r="D427" s="177"/>
      <c r="L427" s="8">
        <v>1</v>
      </c>
    </row>
    <row r="428" spans="1:12" ht="18" hidden="1" x14ac:dyDescent="0.3">
      <c r="A428" s="96">
        <f>SUBTOTAL(102,$L$9:L427)</f>
        <v>130</v>
      </c>
      <c r="D428" s="177"/>
      <c r="L428" s="8">
        <v>1</v>
      </c>
    </row>
    <row r="429" spans="1:12" ht="18" hidden="1" x14ac:dyDescent="0.3">
      <c r="A429" s="96">
        <f>SUBTOTAL(102,$L$9:L428)</f>
        <v>130</v>
      </c>
      <c r="D429" s="177"/>
      <c r="L429" s="8">
        <v>1</v>
      </c>
    </row>
    <row r="430" spans="1:12" ht="18" hidden="1" x14ac:dyDescent="0.3">
      <c r="A430" s="96">
        <f>SUBTOTAL(102,$L$9:L429)</f>
        <v>130</v>
      </c>
      <c r="D430" s="177"/>
      <c r="L430" s="8">
        <v>1</v>
      </c>
    </row>
    <row r="431" spans="1:12" ht="18" hidden="1" x14ac:dyDescent="0.3">
      <c r="A431" s="96">
        <f>SUBTOTAL(102,$L$9:L430)</f>
        <v>130</v>
      </c>
      <c r="D431" s="177"/>
      <c r="L431" s="8">
        <v>1</v>
      </c>
    </row>
    <row r="432" spans="1:12" ht="18" hidden="1" x14ac:dyDescent="0.3">
      <c r="A432" s="96">
        <f>SUBTOTAL(102,$L$9:L431)</f>
        <v>130</v>
      </c>
      <c r="D432" s="177"/>
      <c r="L432" s="8">
        <v>1</v>
      </c>
    </row>
    <row r="433" spans="1:12" ht="18" hidden="1" x14ac:dyDescent="0.3">
      <c r="A433" s="96">
        <f>SUBTOTAL(102,$L$9:L432)</f>
        <v>130</v>
      </c>
      <c r="D433" s="177"/>
      <c r="L433" s="8">
        <v>1</v>
      </c>
    </row>
    <row r="434" spans="1:12" ht="18" hidden="1" x14ac:dyDescent="0.3">
      <c r="A434" s="96">
        <f>SUBTOTAL(102,$L$9:L433)</f>
        <v>130</v>
      </c>
      <c r="D434" s="177"/>
      <c r="L434" s="8">
        <v>1</v>
      </c>
    </row>
    <row r="435" spans="1:12" ht="18" hidden="1" x14ac:dyDescent="0.3">
      <c r="A435" s="96">
        <f>SUBTOTAL(102,$L$9:L434)</f>
        <v>130</v>
      </c>
      <c r="D435" s="177"/>
      <c r="L435" s="8">
        <v>1</v>
      </c>
    </row>
    <row r="436" spans="1:12" ht="18" hidden="1" x14ac:dyDescent="0.3">
      <c r="A436" s="96">
        <f>SUBTOTAL(102,$L$9:L435)</f>
        <v>130</v>
      </c>
      <c r="D436" s="177"/>
      <c r="L436" s="8">
        <v>1</v>
      </c>
    </row>
    <row r="437" spans="1:12" ht="18" hidden="1" x14ac:dyDescent="0.3">
      <c r="A437" s="96">
        <f>SUBTOTAL(102,$L$9:L436)</f>
        <v>130</v>
      </c>
      <c r="D437" s="177"/>
      <c r="L437" s="8">
        <v>1</v>
      </c>
    </row>
    <row r="438" spans="1:12" ht="18" hidden="1" x14ac:dyDescent="0.3">
      <c r="A438" s="96">
        <f>SUBTOTAL(102,$L$9:L437)</f>
        <v>130</v>
      </c>
      <c r="D438" s="177"/>
      <c r="L438" s="8">
        <v>1</v>
      </c>
    </row>
    <row r="439" spans="1:12" ht="18" hidden="1" x14ac:dyDescent="0.3">
      <c r="A439" s="96">
        <f>SUBTOTAL(102,$L$9:L438)</f>
        <v>130</v>
      </c>
      <c r="D439" s="177"/>
      <c r="L439" s="8">
        <v>1</v>
      </c>
    </row>
    <row r="440" spans="1:12" ht="18" hidden="1" x14ac:dyDescent="0.3">
      <c r="A440" s="96">
        <f>SUBTOTAL(102,$L$9:L439)</f>
        <v>130</v>
      </c>
      <c r="D440" s="177"/>
      <c r="L440" s="8">
        <v>1</v>
      </c>
    </row>
    <row r="441" spans="1:12" ht="18" hidden="1" x14ac:dyDescent="0.3">
      <c r="A441" s="96">
        <f>SUBTOTAL(102,$L$9:L440)</f>
        <v>130</v>
      </c>
      <c r="D441" s="177"/>
      <c r="L441" s="8">
        <v>1</v>
      </c>
    </row>
    <row r="442" spans="1:12" ht="18" hidden="1" x14ac:dyDescent="0.3">
      <c r="A442" s="96">
        <f>SUBTOTAL(102,$L$9:L441)</f>
        <v>130</v>
      </c>
      <c r="D442" s="177"/>
      <c r="L442" s="8">
        <v>1</v>
      </c>
    </row>
    <row r="443" spans="1:12" ht="18" hidden="1" x14ac:dyDescent="0.3">
      <c r="A443" s="96">
        <f>SUBTOTAL(102,$L$9:L442)</f>
        <v>130</v>
      </c>
      <c r="D443" s="177"/>
      <c r="L443" s="8">
        <v>1</v>
      </c>
    </row>
    <row r="444" spans="1:12" ht="18" hidden="1" x14ac:dyDescent="0.3">
      <c r="A444" s="96">
        <f>SUBTOTAL(102,$L$9:L443)</f>
        <v>130</v>
      </c>
      <c r="D444" s="177"/>
      <c r="L444" s="8">
        <v>1</v>
      </c>
    </row>
    <row r="445" spans="1:12" ht="18" hidden="1" x14ac:dyDescent="0.3">
      <c r="A445" s="96">
        <f>SUBTOTAL(102,$L$9:L444)</f>
        <v>130</v>
      </c>
      <c r="D445" s="177"/>
      <c r="L445" s="8">
        <v>1</v>
      </c>
    </row>
    <row r="446" spans="1:12" ht="18" hidden="1" x14ac:dyDescent="0.3">
      <c r="A446" s="96">
        <f>SUBTOTAL(102,$L$9:L445)</f>
        <v>130</v>
      </c>
      <c r="D446" s="177"/>
      <c r="L446" s="8">
        <v>1</v>
      </c>
    </row>
    <row r="447" spans="1:12" ht="18" hidden="1" x14ac:dyDescent="0.3">
      <c r="A447" s="96">
        <f>SUBTOTAL(102,$L$9:L446)</f>
        <v>130</v>
      </c>
      <c r="D447" s="177"/>
      <c r="L447" s="8">
        <v>1</v>
      </c>
    </row>
    <row r="448" spans="1:12" ht="18" hidden="1" x14ac:dyDescent="0.3">
      <c r="A448" s="96">
        <f>SUBTOTAL(102,$L$9:L447)</f>
        <v>130</v>
      </c>
      <c r="D448" s="177"/>
      <c r="L448" s="8">
        <v>1</v>
      </c>
    </row>
    <row r="449" spans="1:12" ht="18" hidden="1" x14ac:dyDescent="0.3">
      <c r="A449" s="96">
        <f>SUBTOTAL(102,$L$9:L448)</f>
        <v>130</v>
      </c>
      <c r="D449" s="177"/>
      <c r="L449" s="8">
        <v>1</v>
      </c>
    </row>
    <row r="450" spans="1:12" ht="18" hidden="1" x14ac:dyDescent="0.3">
      <c r="A450" s="96">
        <f>SUBTOTAL(102,$L$9:L449)</f>
        <v>130</v>
      </c>
      <c r="D450" s="177"/>
      <c r="L450" s="8">
        <v>1</v>
      </c>
    </row>
    <row r="451" spans="1:12" ht="18" hidden="1" x14ac:dyDescent="0.3">
      <c r="A451" s="96">
        <f>SUBTOTAL(102,$L$9:L450)</f>
        <v>130</v>
      </c>
      <c r="D451" s="177"/>
      <c r="L451" s="8">
        <v>1</v>
      </c>
    </row>
    <row r="452" spans="1:12" ht="18" hidden="1" x14ac:dyDescent="0.3">
      <c r="A452" s="96">
        <f>SUBTOTAL(102,$L$9:L451)</f>
        <v>130</v>
      </c>
      <c r="D452" s="177"/>
      <c r="L452" s="8">
        <v>1</v>
      </c>
    </row>
    <row r="453" spans="1:12" ht="18" hidden="1" x14ac:dyDescent="0.3">
      <c r="A453" s="96">
        <f>SUBTOTAL(102,$L$9:L452)</f>
        <v>130</v>
      </c>
      <c r="D453" s="177"/>
      <c r="L453" s="8">
        <v>1</v>
      </c>
    </row>
    <row r="454" spans="1:12" ht="18" hidden="1" x14ac:dyDescent="0.3">
      <c r="A454" s="96">
        <f>SUBTOTAL(102,$L$9:L453)</f>
        <v>130</v>
      </c>
      <c r="D454" s="177"/>
      <c r="L454" s="8">
        <v>1</v>
      </c>
    </row>
    <row r="455" spans="1:12" ht="18" hidden="1" x14ac:dyDescent="0.3">
      <c r="A455" s="96">
        <f>SUBTOTAL(102,$L$9:L454)</f>
        <v>130</v>
      </c>
      <c r="D455" s="177"/>
      <c r="L455" s="8">
        <v>1</v>
      </c>
    </row>
    <row r="456" spans="1:12" ht="18" hidden="1" x14ac:dyDescent="0.3">
      <c r="A456" s="96">
        <f>SUBTOTAL(102,$L$9:L455)</f>
        <v>130</v>
      </c>
      <c r="D456" s="177"/>
      <c r="L456" s="8">
        <v>1</v>
      </c>
    </row>
    <row r="457" spans="1:12" ht="18" hidden="1" x14ac:dyDescent="0.3">
      <c r="A457" s="96">
        <f>SUBTOTAL(102,$L$9:L456)</f>
        <v>130</v>
      </c>
      <c r="D457" s="177"/>
      <c r="L457" s="8">
        <v>1</v>
      </c>
    </row>
    <row r="458" spans="1:12" ht="18" hidden="1" x14ac:dyDescent="0.3">
      <c r="A458" s="96">
        <f>SUBTOTAL(102,$L$9:L457)</f>
        <v>130</v>
      </c>
      <c r="D458" s="177"/>
      <c r="L458" s="8">
        <v>1</v>
      </c>
    </row>
    <row r="459" spans="1:12" ht="18" hidden="1" x14ac:dyDescent="0.3">
      <c r="A459" s="96">
        <f>SUBTOTAL(102,$L$9:L458)</f>
        <v>130</v>
      </c>
      <c r="D459" s="177"/>
      <c r="L459" s="8">
        <v>1</v>
      </c>
    </row>
    <row r="460" spans="1:12" ht="18" hidden="1" x14ac:dyDescent="0.3">
      <c r="A460" s="96">
        <f>SUBTOTAL(102,$L$9:L459)</f>
        <v>130</v>
      </c>
      <c r="D460" s="177"/>
      <c r="L460" s="8">
        <v>1</v>
      </c>
    </row>
    <row r="461" spans="1:12" ht="18" hidden="1" x14ac:dyDescent="0.3">
      <c r="A461" s="96">
        <f>SUBTOTAL(102,$L$9:L460)</f>
        <v>130</v>
      </c>
      <c r="D461" s="177"/>
      <c r="L461" s="8">
        <v>1</v>
      </c>
    </row>
    <row r="462" spans="1:12" ht="18" hidden="1" x14ac:dyDescent="0.3">
      <c r="A462" s="96">
        <f>SUBTOTAL(102,$L$9:L461)</f>
        <v>130</v>
      </c>
      <c r="D462" s="177"/>
      <c r="L462" s="8">
        <v>1</v>
      </c>
    </row>
    <row r="463" spans="1:12" ht="18" hidden="1" x14ac:dyDescent="0.3">
      <c r="A463" s="96">
        <f>SUBTOTAL(102,$L$9:L462)</f>
        <v>130</v>
      </c>
      <c r="D463" s="177"/>
      <c r="L463" s="8">
        <v>1</v>
      </c>
    </row>
    <row r="464" spans="1:12" ht="18" hidden="1" x14ac:dyDescent="0.3">
      <c r="A464" s="96">
        <f>SUBTOTAL(102,$L$9:L463)</f>
        <v>130</v>
      </c>
      <c r="D464" s="177"/>
      <c r="L464" s="8">
        <v>1</v>
      </c>
    </row>
    <row r="465" spans="1:12" ht="18" hidden="1" x14ac:dyDescent="0.3">
      <c r="A465" s="96">
        <f>SUBTOTAL(102,$L$9:L464)</f>
        <v>130</v>
      </c>
      <c r="D465" s="177"/>
      <c r="L465" s="8">
        <v>1</v>
      </c>
    </row>
    <row r="466" spans="1:12" ht="18" hidden="1" x14ac:dyDescent="0.3">
      <c r="A466" s="96">
        <f>SUBTOTAL(102,$L$9:L465)</f>
        <v>130</v>
      </c>
      <c r="D466" s="177"/>
      <c r="L466" s="8">
        <v>1</v>
      </c>
    </row>
    <row r="467" spans="1:12" ht="18" hidden="1" x14ac:dyDescent="0.3">
      <c r="A467" s="96">
        <f>SUBTOTAL(102,$L$9:L466)</f>
        <v>130</v>
      </c>
      <c r="D467" s="177"/>
      <c r="L467" s="8">
        <v>1</v>
      </c>
    </row>
    <row r="468" spans="1:12" ht="18" hidden="1" x14ac:dyDescent="0.3">
      <c r="A468" s="96">
        <f>SUBTOTAL(102,$L$9:L467)</f>
        <v>130</v>
      </c>
      <c r="D468" s="177"/>
      <c r="L468" s="8">
        <v>1</v>
      </c>
    </row>
    <row r="469" spans="1:12" ht="18" hidden="1" x14ac:dyDescent="0.3">
      <c r="A469" s="96">
        <f>SUBTOTAL(102,$L$9:L468)</f>
        <v>130</v>
      </c>
      <c r="D469" s="177"/>
      <c r="L469" s="8">
        <v>1</v>
      </c>
    </row>
    <row r="470" spans="1:12" ht="18" hidden="1" x14ac:dyDescent="0.3">
      <c r="A470" s="96">
        <f>SUBTOTAL(102,$L$9:L469)</f>
        <v>130</v>
      </c>
      <c r="D470" s="177"/>
      <c r="L470" s="8">
        <v>1</v>
      </c>
    </row>
    <row r="471" spans="1:12" ht="18" hidden="1" x14ac:dyDescent="0.3">
      <c r="A471" s="96">
        <f>SUBTOTAL(102,$L$9:L470)</f>
        <v>130</v>
      </c>
      <c r="D471" s="177"/>
      <c r="L471" s="8">
        <v>1</v>
      </c>
    </row>
    <row r="472" spans="1:12" ht="18" hidden="1" x14ac:dyDescent="0.3">
      <c r="A472" s="96">
        <f>SUBTOTAL(102,$L$9:L471)</f>
        <v>130</v>
      </c>
      <c r="D472" s="177"/>
      <c r="L472" s="8">
        <v>1</v>
      </c>
    </row>
    <row r="473" spans="1:12" ht="18" hidden="1" x14ac:dyDescent="0.3">
      <c r="A473" s="96">
        <f>SUBTOTAL(102,$L$9:L472)</f>
        <v>130</v>
      </c>
      <c r="D473" s="177"/>
      <c r="L473" s="8">
        <v>1</v>
      </c>
    </row>
    <row r="474" spans="1:12" ht="18" hidden="1" x14ac:dyDescent="0.3">
      <c r="A474" s="96">
        <f>SUBTOTAL(102,$L$9:L473)</f>
        <v>130</v>
      </c>
      <c r="D474" s="177"/>
      <c r="L474" s="8">
        <v>1</v>
      </c>
    </row>
    <row r="475" spans="1:12" ht="18" hidden="1" x14ac:dyDescent="0.3">
      <c r="A475" s="96">
        <f>SUBTOTAL(102,$L$9:L474)</f>
        <v>130</v>
      </c>
      <c r="D475" s="177"/>
      <c r="L475" s="8">
        <v>1</v>
      </c>
    </row>
    <row r="476" spans="1:12" ht="18" hidden="1" x14ac:dyDescent="0.3">
      <c r="A476" s="96">
        <f>SUBTOTAL(102,$L$9:L475)</f>
        <v>130</v>
      </c>
      <c r="D476" s="177"/>
      <c r="L476" s="8">
        <v>1</v>
      </c>
    </row>
    <row r="477" spans="1:12" ht="18" hidden="1" x14ac:dyDescent="0.3">
      <c r="A477" s="96">
        <f>SUBTOTAL(102,$L$9:L476)</f>
        <v>130</v>
      </c>
      <c r="D477" s="177"/>
      <c r="L477" s="8">
        <v>1</v>
      </c>
    </row>
    <row r="478" spans="1:12" ht="18" hidden="1" x14ac:dyDescent="0.3">
      <c r="A478" s="96">
        <f>SUBTOTAL(102,$L$9:L477)</f>
        <v>130</v>
      </c>
      <c r="D478" s="177"/>
      <c r="L478" s="8">
        <v>1</v>
      </c>
    </row>
    <row r="479" spans="1:12" ht="18" hidden="1" x14ac:dyDescent="0.3">
      <c r="A479" s="96">
        <f>SUBTOTAL(102,$L$9:L478)</f>
        <v>130</v>
      </c>
      <c r="D479" s="177"/>
      <c r="L479" s="8">
        <v>1</v>
      </c>
    </row>
    <row r="480" spans="1:12" ht="18" hidden="1" x14ac:dyDescent="0.3">
      <c r="A480" s="96">
        <f>SUBTOTAL(102,$L$9:L479)</f>
        <v>130</v>
      </c>
      <c r="D480" s="177"/>
      <c r="L480" s="8">
        <v>1</v>
      </c>
    </row>
    <row r="481" spans="1:12" ht="18" hidden="1" x14ac:dyDescent="0.3">
      <c r="A481" s="96">
        <f>SUBTOTAL(102,$L$9:L480)</f>
        <v>130</v>
      </c>
      <c r="D481" s="177"/>
      <c r="L481" s="8">
        <v>1</v>
      </c>
    </row>
    <row r="482" spans="1:12" ht="18" hidden="1" x14ac:dyDescent="0.3">
      <c r="A482" s="96">
        <f>SUBTOTAL(102,$L$9:L481)</f>
        <v>130</v>
      </c>
      <c r="D482" s="177"/>
      <c r="L482" s="8">
        <v>1</v>
      </c>
    </row>
    <row r="483" spans="1:12" ht="18" hidden="1" x14ac:dyDescent="0.3">
      <c r="A483" s="96">
        <f>SUBTOTAL(102,$L$9:L482)</f>
        <v>130</v>
      </c>
      <c r="D483" s="177"/>
      <c r="L483" s="8">
        <v>1</v>
      </c>
    </row>
    <row r="484" spans="1:12" ht="18" hidden="1" x14ac:dyDescent="0.3">
      <c r="A484" s="96">
        <f>SUBTOTAL(102,$L$9:L483)</f>
        <v>130</v>
      </c>
      <c r="D484" s="177"/>
      <c r="L484" s="8">
        <v>1</v>
      </c>
    </row>
    <row r="485" spans="1:12" ht="18" hidden="1" x14ac:dyDescent="0.3">
      <c r="A485" s="96">
        <f>SUBTOTAL(102,$L$9:L484)</f>
        <v>130</v>
      </c>
      <c r="D485" s="177"/>
      <c r="L485" s="8">
        <v>1</v>
      </c>
    </row>
    <row r="486" spans="1:12" ht="18" hidden="1" x14ac:dyDescent="0.3">
      <c r="A486" s="96">
        <f>SUBTOTAL(102,$L$9:L485)</f>
        <v>130</v>
      </c>
      <c r="D486" s="177"/>
      <c r="L486" s="8">
        <v>1</v>
      </c>
    </row>
    <row r="487" spans="1:12" ht="18" hidden="1" x14ac:dyDescent="0.3">
      <c r="A487" s="96">
        <f>SUBTOTAL(102,$L$9:L486)</f>
        <v>130</v>
      </c>
      <c r="D487" s="177"/>
      <c r="L487" s="8">
        <v>1</v>
      </c>
    </row>
    <row r="488" spans="1:12" ht="18" hidden="1" x14ac:dyDescent="0.3">
      <c r="A488" s="96">
        <f>SUBTOTAL(102,$L$9:L487)</f>
        <v>130</v>
      </c>
      <c r="D488" s="177"/>
      <c r="L488" s="8">
        <v>1</v>
      </c>
    </row>
    <row r="489" spans="1:12" ht="18" hidden="1" x14ac:dyDescent="0.3">
      <c r="A489" s="96">
        <f>SUBTOTAL(102,$L$9:L488)</f>
        <v>130</v>
      </c>
      <c r="D489" s="177"/>
      <c r="L489" s="8">
        <v>1</v>
      </c>
    </row>
    <row r="490" spans="1:12" ht="18" hidden="1" x14ac:dyDescent="0.3">
      <c r="A490" s="96">
        <f>SUBTOTAL(102,$L$9:L489)</f>
        <v>130</v>
      </c>
      <c r="D490" s="177"/>
      <c r="L490" s="8">
        <v>1</v>
      </c>
    </row>
    <row r="491" spans="1:12" ht="18" hidden="1" x14ac:dyDescent="0.3">
      <c r="A491" s="96">
        <f>SUBTOTAL(102,$L$9:L490)</f>
        <v>130</v>
      </c>
      <c r="D491" s="177"/>
      <c r="L491" s="8">
        <v>1</v>
      </c>
    </row>
    <row r="492" spans="1:12" ht="18" hidden="1" x14ac:dyDescent="0.3">
      <c r="A492" s="96">
        <f>SUBTOTAL(102,$L$9:L491)</f>
        <v>130</v>
      </c>
      <c r="D492" s="177"/>
      <c r="L492" s="8">
        <v>1</v>
      </c>
    </row>
    <row r="493" spans="1:12" ht="18" hidden="1" x14ac:dyDescent="0.3">
      <c r="A493" s="96">
        <f>SUBTOTAL(102,$L$9:L492)</f>
        <v>130</v>
      </c>
      <c r="D493" s="177"/>
      <c r="L493" s="8">
        <v>1</v>
      </c>
    </row>
    <row r="494" spans="1:12" ht="18" hidden="1" x14ac:dyDescent="0.3">
      <c r="A494" s="96">
        <f>SUBTOTAL(102,$L$9:L493)</f>
        <v>130</v>
      </c>
      <c r="D494" s="177"/>
      <c r="L494" s="8">
        <v>1</v>
      </c>
    </row>
    <row r="495" spans="1:12" ht="18" hidden="1" x14ac:dyDescent="0.3">
      <c r="A495" s="96">
        <f>SUBTOTAL(102,$L$9:L494)</f>
        <v>130</v>
      </c>
      <c r="D495" s="177"/>
      <c r="L495" s="8">
        <v>1</v>
      </c>
    </row>
    <row r="496" spans="1:12" ht="18" hidden="1" x14ac:dyDescent="0.3">
      <c r="A496" s="96">
        <f>SUBTOTAL(102,$L$9:L495)</f>
        <v>130</v>
      </c>
      <c r="D496" s="177"/>
      <c r="L496" s="8">
        <v>1</v>
      </c>
    </row>
    <row r="497" spans="1:12" ht="18" hidden="1" x14ac:dyDescent="0.3">
      <c r="A497" s="96">
        <f>SUBTOTAL(102,$L$9:L496)</f>
        <v>130</v>
      </c>
      <c r="D497" s="177"/>
      <c r="L497" s="8">
        <v>1</v>
      </c>
    </row>
    <row r="498" spans="1:12" ht="18" hidden="1" x14ac:dyDescent="0.3">
      <c r="A498" s="96">
        <f>SUBTOTAL(102,$L$9:L497)</f>
        <v>130</v>
      </c>
      <c r="D498" s="177"/>
      <c r="L498" s="8">
        <v>1</v>
      </c>
    </row>
    <row r="499" spans="1:12" ht="18" hidden="1" x14ac:dyDescent="0.3">
      <c r="A499" s="96">
        <f>SUBTOTAL(102,$L$9:L498)</f>
        <v>130</v>
      </c>
      <c r="D499" s="177"/>
      <c r="L499" s="8">
        <v>1</v>
      </c>
    </row>
    <row r="500" spans="1:12" ht="18" hidden="1" x14ac:dyDescent="0.3">
      <c r="A500" s="96">
        <f>SUBTOTAL(102,$L$9:L499)</f>
        <v>130</v>
      </c>
      <c r="D500" s="177"/>
      <c r="L500" s="8">
        <v>1</v>
      </c>
    </row>
    <row r="501" spans="1:12" ht="18" hidden="1" x14ac:dyDescent="0.3">
      <c r="A501" s="96">
        <f>SUBTOTAL(102,$L$9:L500)</f>
        <v>130</v>
      </c>
      <c r="D501" s="177"/>
      <c r="L501" s="8">
        <v>1</v>
      </c>
    </row>
    <row r="502" spans="1:12" ht="18" hidden="1" x14ac:dyDescent="0.3">
      <c r="A502" s="96">
        <f>SUBTOTAL(102,$L$9:L501)</f>
        <v>130</v>
      </c>
      <c r="D502" s="177"/>
      <c r="L502" s="8">
        <v>1</v>
      </c>
    </row>
    <row r="503" spans="1:12" ht="18" hidden="1" x14ac:dyDescent="0.3">
      <c r="A503" s="96">
        <f>SUBTOTAL(102,$L$9:L502)</f>
        <v>130</v>
      </c>
      <c r="D503" s="177"/>
      <c r="L503" s="8">
        <v>1</v>
      </c>
    </row>
    <row r="504" spans="1:12" ht="18" hidden="1" x14ac:dyDescent="0.3">
      <c r="A504" s="96">
        <f>SUBTOTAL(102,$L$9:L503)</f>
        <v>130</v>
      </c>
      <c r="D504" s="177"/>
      <c r="L504" s="8">
        <v>1</v>
      </c>
    </row>
    <row r="505" spans="1:12" ht="18" hidden="1" x14ac:dyDescent="0.3">
      <c r="A505" s="96">
        <f>SUBTOTAL(102,$L$9:L504)</f>
        <v>130</v>
      </c>
      <c r="D505" s="177"/>
      <c r="L505" s="8">
        <v>1</v>
      </c>
    </row>
    <row r="506" spans="1:12" ht="18" hidden="1" x14ac:dyDescent="0.3">
      <c r="A506" s="96">
        <f>SUBTOTAL(102,$L$9:L505)</f>
        <v>130</v>
      </c>
      <c r="D506" s="177"/>
      <c r="L506" s="8">
        <v>1</v>
      </c>
    </row>
    <row r="507" spans="1:12" ht="18" hidden="1" x14ac:dyDescent="0.3">
      <c r="A507" s="96">
        <f>SUBTOTAL(102,$L$9:L506)</f>
        <v>130</v>
      </c>
      <c r="D507" s="177"/>
      <c r="L507" s="8">
        <v>1</v>
      </c>
    </row>
    <row r="508" spans="1:12" ht="18" hidden="1" x14ac:dyDescent="0.3">
      <c r="A508" s="96">
        <f>SUBTOTAL(102,$L$9:L507)</f>
        <v>130</v>
      </c>
      <c r="D508" s="177"/>
      <c r="L508" s="8">
        <v>1</v>
      </c>
    </row>
    <row r="509" spans="1:12" ht="18" hidden="1" x14ac:dyDescent="0.3">
      <c r="A509" s="96">
        <f>SUBTOTAL(102,$L$9:L508)</f>
        <v>130</v>
      </c>
      <c r="D509" s="177"/>
      <c r="L509" s="8">
        <v>1</v>
      </c>
    </row>
    <row r="510" spans="1:12" ht="18" hidden="1" x14ac:dyDescent="0.3">
      <c r="A510" s="96">
        <f>SUBTOTAL(102,$L$9:L509)</f>
        <v>130</v>
      </c>
      <c r="D510" s="177"/>
      <c r="L510" s="8">
        <v>1</v>
      </c>
    </row>
    <row r="511" spans="1:12" ht="18" hidden="1" x14ac:dyDescent="0.3">
      <c r="A511" s="96">
        <f>SUBTOTAL(102,$L$9:L510)</f>
        <v>130</v>
      </c>
      <c r="D511" s="177"/>
      <c r="L511" s="8">
        <v>1</v>
      </c>
    </row>
    <row r="512" spans="1:12" ht="18" hidden="1" x14ac:dyDescent="0.3">
      <c r="A512" s="96">
        <f>SUBTOTAL(102,$L$9:L511)</f>
        <v>130</v>
      </c>
      <c r="D512" s="177"/>
      <c r="L512" s="8">
        <v>1</v>
      </c>
    </row>
    <row r="513" spans="1:12" ht="18" hidden="1" x14ac:dyDescent="0.3">
      <c r="A513" s="96">
        <f>SUBTOTAL(102,$L$9:L512)</f>
        <v>130</v>
      </c>
      <c r="D513" s="177"/>
      <c r="L513" s="8">
        <v>1</v>
      </c>
    </row>
    <row r="514" spans="1:12" ht="18" hidden="1" x14ac:dyDescent="0.3">
      <c r="A514" s="96">
        <f>SUBTOTAL(102,$L$9:L513)</f>
        <v>130</v>
      </c>
      <c r="D514" s="177"/>
      <c r="L514" s="8">
        <v>1</v>
      </c>
    </row>
    <row r="515" spans="1:12" ht="18" hidden="1" x14ac:dyDescent="0.3">
      <c r="A515" s="96">
        <f>SUBTOTAL(102,$L$9:L514)</f>
        <v>130</v>
      </c>
      <c r="D515" s="177"/>
      <c r="L515" s="8">
        <v>1</v>
      </c>
    </row>
    <row r="516" spans="1:12" ht="18" hidden="1" x14ac:dyDescent="0.3">
      <c r="A516" s="96">
        <f>SUBTOTAL(102,$L$9:L515)</f>
        <v>130</v>
      </c>
      <c r="D516" s="177"/>
      <c r="L516" s="8">
        <v>1</v>
      </c>
    </row>
    <row r="517" spans="1:12" ht="18" hidden="1" x14ac:dyDescent="0.3">
      <c r="A517" s="96">
        <f>SUBTOTAL(102,$L$9:L516)</f>
        <v>130</v>
      </c>
      <c r="D517" s="177"/>
      <c r="L517" s="8">
        <v>1</v>
      </c>
    </row>
    <row r="518" spans="1:12" ht="18" hidden="1" x14ac:dyDescent="0.3">
      <c r="A518" s="96">
        <f>SUBTOTAL(102,$L$9:L517)</f>
        <v>130</v>
      </c>
      <c r="D518" s="177"/>
      <c r="L518" s="8">
        <v>1</v>
      </c>
    </row>
    <row r="519" spans="1:12" ht="18" hidden="1" x14ac:dyDescent="0.3">
      <c r="A519" s="96">
        <f>SUBTOTAL(102,$L$9:L518)</f>
        <v>130</v>
      </c>
      <c r="D519" s="177"/>
      <c r="L519" s="8">
        <v>1</v>
      </c>
    </row>
    <row r="520" spans="1:12" ht="18" hidden="1" x14ac:dyDescent="0.3">
      <c r="A520" s="96">
        <f>SUBTOTAL(102,$L$9:L519)</f>
        <v>130</v>
      </c>
      <c r="D520" s="177"/>
      <c r="L520" s="8">
        <v>1</v>
      </c>
    </row>
    <row r="521" spans="1:12" ht="18" hidden="1" x14ac:dyDescent="0.3">
      <c r="A521" s="96">
        <f>SUBTOTAL(102,$L$9:L520)</f>
        <v>130</v>
      </c>
      <c r="D521" s="177"/>
      <c r="L521" s="8">
        <v>1</v>
      </c>
    </row>
    <row r="522" spans="1:12" ht="18" hidden="1" x14ac:dyDescent="0.3">
      <c r="A522" s="96">
        <f>SUBTOTAL(102,$L$9:L521)</f>
        <v>130</v>
      </c>
      <c r="D522" s="177"/>
      <c r="L522" s="8">
        <v>1</v>
      </c>
    </row>
    <row r="523" spans="1:12" ht="18" hidden="1" x14ac:dyDescent="0.3">
      <c r="A523" s="96">
        <f>SUBTOTAL(102,$L$9:L522)</f>
        <v>130</v>
      </c>
      <c r="D523" s="177"/>
      <c r="L523" s="8">
        <v>1</v>
      </c>
    </row>
    <row r="524" spans="1:12" ht="18" hidden="1" x14ac:dyDescent="0.3">
      <c r="A524" s="96">
        <f>SUBTOTAL(102,$L$9:L523)</f>
        <v>130</v>
      </c>
      <c r="D524" s="177"/>
      <c r="L524" s="8">
        <v>1</v>
      </c>
    </row>
    <row r="525" spans="1:12" ht="18" hidden="1" x14ac:dyDescent="0.3">
      <c r="A525" s="96">
        <f>SUBTOTAL(102,$L$9:L524)</f>
        <v>130</v>
      </c>
      <c r="D525" s="177"/>
      <c r="L525" s="8">
        <v>1</v>
      </c>
    </row>
    <row r="526" spans="1:12" ht="18" hidden="1" x14ac:dyDescent="0.3">
      <c r="A526" s="96">
        <f>SUBTOTAL(102,$L$9:L525)</f>
        <v>130</v>
      </c>
      <c r="D526" s="177"/>
      <c r="L526" s="8">
        <v>1</v>
      </c>
    </row>
    <row r="527" spans="1:12" ht="18" hidden="1" x14ac:dyDescent="0.3">
      <c r="A527" s="96">
        <f>SUBTOTAL(102,$L$9:L526)</f>
        <v>130</v>
      </c>
      <c r="D527" s="177"/>
      <c r="L527" s="8">
        <v>1</v>
      </c>
    </row>
    <row r="528" spans="1:12" ht="18" hidden="1" x14ac:dyDescent="0.3">
      <c r="A528" s="96">
        <f>SUBTOTAL(102,$L$9:L527)</f>
        <v>130</v>
      </c>
      <c r="D528" s="177"/>
      <c r="L528" s="8">
        <v>1</v>
      </c>
    </row>
    <row r="529" spans="1:12" ht="18" hidden="1" x14ac:dyDescent="0.3">
      <c r="A529" s="96">
        <f>SUBTOTAL(102,$L$9:L528)</f>
        <v>130</v>
      </c>
      <c r="D529" s="177"/>
      <c r="L529" s="8">
        <v>1</v>
      </c>
    </row>
    <row r="530" spans="1:12" ht="18" hidden="1" x14ac:dyDescent="0.3">
      <c r="A530" s="96">
        <f>SUBTOTAL(102,$L$9:L529)</f>
        <v>130</v>
      </c>
      <c r="D530" s="177"/>
      <c r="L530" s="8">
        <v>1</v>
      </c>
    </row>
    <row r="531" spans="1:12" ht="18" hidden="1" x14ac:dyDescent="0.3">
      <c r="A531" s="96">
        <f>SUBTOTAL(102,$L$9:L530)</f>
        <v>130</v>
      </c>
      <c r="D531" s="177"/>
      <c r="L531" s="8">
        <v>1</v>
      </c>
    </row>
    <row r="532" spans="1:12" ht="18" hidden="1" x14ac:dyDescent="0.3">
      <c r="A532" s="96">
        <f>SUBTOTAL(102,$L$9:L531)</f>
        <v>130</v>
      </c>
      <c r="D532" s="177"/>
      <c r="L532" s="8">
        <v>1</v>
      </c>
    </row>
    <row r="533" spans="1:12" hidden="1" x14ac:dyDescent="0.3">
      <c r="D533" s="177"/>
      <c r="L533" s="8">
        <v>1</v>
      </c>
    </row>
    <row r="534" spans="1:12" hidden="1" x14ac:dyDescent="0.3">
      <c r="D534" s="177"/>
      <c r="L534" s="8">
        <v>1</v>
      </c>
    </row>
    <row r="535" spans="1:12" hidden="1" x14ac:dyDescent="0.3">
      <c r="L535" s="8">
        <v>1</v>
      </c>
    </row>
    <row r="536" spans="1:12" hidden="1" x14ac:dyDescent="0.3">
      <c r="L536" s="8">
        <v>1</v>
      </c>
    </row>
    <row r="537" spans="1:12" hidden="1" x14ac:dyDescent="0.3">
      <c r="L537" s="8">
        <v>1</v>
      </c>
    </row>
    <row r="538" spans="1:12" hidden="1" x14ac:dyDescent="0.3">
      <c r="L538" s="8">
        <v>1</v>
      </c>
    </row>
    <row r="539" spans="1:12" hidden="1" x14ac:dyDescent="0.3">
      <c r="L539" s="8">
        <v>1</v>
      </c>
    </row>
    <row r="540" spans="1:12" hidden="1" x14ac:dyDescent="0.3">
      <c r="L540" s="8">
        <v>1</v>
      </c>
    </row>
    <row r="541" spans="1:12" hidden="1" x14ac:dyDescent="0.3">
      <c r="L541" s="8">
        <v>1</v>
      </c>
    </row>
    <row r="542" spans="1:12" hidden="1" x14ac:dyDescent="0.3">
      <c r="L542" s="8">
        <v>1</v>
      </c>
    </row>
    <row r="543" spans="1:12" hidden="1" x14ac:dyDescent="0.3">
      <c r="L543" s="8">
        <v>1</v>
      </c>
    </row>
    <row r="544" spans="1:12" hidden="1" x14ac:dyDescent="0.3">
      <c r="L544" s="8">
        <v>1</v>
      </c>
    </row>
    <row r="545" spans="12:12" hidden="1" x14ac:dyDescent="0.3">
      <c r="L545" s="8">
        <v>1</v>
      </c>
    </row>
    <row r="546" spans="12:12" hidden="1" x14ac:dyDescent="0.3">
      <c r="L546" s="8">
        <v>1</v>
      </c>
    </row>
    <row r="547" spans="12:12" hidden="1" x14ac:dyDescent="0.3">
      <c r="L547" s="8">
        <v>1</v>
      </c>
    </row>
    <row r="548" spans="12:12" hidden="1" x14ac:dyDescent="0.3">
      <c r="L548" s="8">
        <v>1</v>
      </c>
    </row>
    <row r="549" spans="12:12" hidden="1" x14ac:dyDescent="0.3">
      <c r="L549" s="8">
        <v>1</v>
      </c>
    </row>
    <row r="550" spans="12:12" hidden="1" x14ac:dyDescent="0.3">
      <c r="L550" s="8">
        <v>1</v>
      </c>
    </row>
    <row r="551" spans="12:12" hidden="1" x14ac:dyDescent="0.3">
      <c r="L551" s="8">
        <v>1</v>
      </c>
    </row>
    <row r="552" spans="12:12" hidden="1" x14ac:dyDescent="0.3">
      <c r="L552" s="8">
        <v>1</v>
      </c>
    </row>
    <row r="553" spans="12:12" hidden="1" x14ac:dyDescent="0.3">
      <c r="L553" s="8">
        <v>1</v>
      </c>
    </row>
    <row r="554" spans="12:12" hidden="1" x14ac:dyDescent="0.3">
      <c r="L554" s="8">
        <v>1</v>
      </c>
    </row>
    <row r="555" spans="12:12" hidden="1" x14ac:dyDescent="0.3">
      <c r="L555" s="8">
        <v>1</v>
      </c>
    </row>
    <row r="556" spans="12:12" hidden="1" x14ac:dyDescent="0.3">
      <c r="L556" s="8">
        <v>1</v>
      </c>
    </row>
    <row r="557" spans="12:12" hidden="1" x14ac:dyDescent="0.3">
      <c r="L557" s="8">
        <v>1</v>
      </c>
    </row>
    <row r="558" spans="12:12" hidden="1" x14ac:dyDescent="0.3">
      <c r="L558" s="8">
        <v>1</v>
      </c>
    </row>
    <row r="559" spans="12:12" hidden="1" x14ac:dyDescent="0.3">
      <c r="L559" s="8">
        <v>1</v>
      </c>
    </row>
    <row r="560" spans="12:12" hidden="1" x14ac:dyDescent="0.3">
      <c r="L560" s="8">
        <v>1</v>
      </c>
    </row>
    <row r="561" spans="12:12" hidden="1" x14ac:dyDescent="0.3">
      <c r="L561" s="8">
        <v>1</v>
      </c>
    </row>
    <row r="562" spans="12:12" hidden="1" x14ac:dyDescent="0.3">
      <c r="L562" s="8">
        <v>1</v>
      </c>
    </row>
  </sheetData>
  <autoFilter ref="A9:L562">
    <filterColumn colId="6">
      <customFilters>
        <customFilter operator="notEqual" val=" "/>
      </customFilters>
    </filterColumn>
  </autoFilter>
  <sortState ref="A9:P63">
    <sortCondition ref="F9:F63"/>
  </sortState>
  <conditionalFormatting sqref="F33">
    <cfRule type="colorScale" priority="12">
      <colorScale>
        <cfvo type="num" val="&quot;&lt;4&quot;"/>
        <cfvo type="max"/>
        <color rgb="FFFF7128"/>
        <color rgb="FFFFEF9C"/>
      </colorScale>
    </cfRule>
  </conditionalFormatting>
  <conditionalFormatting sqref="F34">
    <cfRule type="colorScale" priority="11">
      <colorScale>
        <cfvo type="num" val="&quot;&lt;4&quot;"/>
        <cfvo type="max"/>
        <color rgb="FFFF7128"/>
        <color rgb="FFFFEF9C"/>
      </colorScale>
    </cfRule>
  </conditionalFormatting>
  <conditionalFormatting sqref="F35">
    <cfRule type="colorScale" priority="10">
      <colorScale>
        <cfvo type="num" val="&quot;&lt;4&quot;"/>
        <cfvo type="max"/>
        <color rgb="FFFF7128"/>
        <color rgb="FFFFEF9C"/>
      </colorScale>
    </cfRule>
  </conditionalFormatting>
  <conditionalFormatting sqref="F36">
    <cfRule type="colorScale" priority="9">
      <colorScale>
        <cfvo type="num" val="&quot;&lt;4&quot;"/>
        <cfvo type="max"/>
        <color rgb="FFFF7128"/>
        <color rgb="FFFFEF9C"/>
      </colorScale>
    </cfRule>
  </conditionalFormatting>
  <conditionalFormatting sqref="F37">
    <cfRule type="colorScale" priority="8">
      <colorScale>
        <cfvo type="num" val="&quot;&lt;4&quot;"/>
        <cfvo type="max"/>
        <color rgb="FFFF7128"/>
        <color rgb="FFFFEF9C"/>
      </colorScale>
    </cfRule>
  </conditionalFormatting>
  <conditionalFormatting sqref="F40">
    <cfRule type="colorScale" priority="7">
      <colorScale>
        <cfvo type="num" val="&quot;&lt;4&quot;"/>
        <cfvo type="max"/>
        <color rgb="FFFF7128"/>
        <color rgb="FFFFEF9C"/>
      </colorScale>
    </cfRule>
  </conditionalFormatting>
  <conditionalFormatting sqref="F41">
    <cfRule type="colorScale" priority="6">
      <colorScale>
        <cfvo type="num" val="&quot;&lt;4&quot;"/>
        <cfvo type="max"/>
        <color rgb="FFFF7128"/>
        <color rgb="FFFFEF9C"/>
      </colorScale>
    </cfRule>
  </conditionalFormatting>
  <conditionalFormatting sqref="F43:F44">
    <cfRule type="colorScale" priority="5">
      <colorScale>
        <cfvo type="num" val="&quot;&lt;4&quot;"/>
        <cfvo type="max"/>
        <color rgb="FFFF7128"/>
        <color rgb="FFFFEF9C"/>
      </colorScale>
    </cfRule>
  </conditionalFormatting>
  <conditionalFormatting sqref="F47">
    <cfRule type="colorScale" priority="4">
      <colorScale>
        <cfvo type="num" val="&quot;&lt;4&quot;"/>
        <cfvo type="max"/>
        <color rgb="FFFF7128"/>
        <color rgb="FFFFEF9C"/>
      </colorScale>
    </cfRule>
  </conditionalFormatting>
  <conditionalFormatting sqref="F49">
    <cfRule type="colorScale" priority="3">
      <colorScale>
        <cfvo type="num" val="&quot;&lt;4&quot;"/>
        <cfvo type="max"/>
        <color rgb="FFFF7128"/>
        <color rgb="FFFFEF9C"/>
      </colorScale>
    </cfRule>
  </conditionalFormatting>
  <conditionalFormatting sqref="F52">
    <cfRule type="colorScale" priority="2">
      <colorScale>
        <cfvo type="num" val="&quot;&lt;4&quot;"/>
        <cfvo type="max"/>
        <color rgb="FFFF7128"/>
        <color rgb="FFFFEF9C"/>
      </colorScale>
    </cfRule>
  </conditionalFormatting>
  <conditionalFormatting sqref="F53">
    <cfRule type="colorScale" priority="1">
      <colorScale>
        <cfvo type="num" val="&quot;&lt;4&quot;"/>
        <cfvo type="max"/>
        <color rgb="FFFF7128"/>
        <color rgb="FFFFEF9C"/>
      </colorScale>
    </cfRule>
  </conditionalFormatting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K24"/>
  <sheetViews>
    <sheetView topLeftCell="E4" zoomScale="85" zoomScaleNormal="85" workbookViewId="0">
      <selection activeCell="K18" sqref="K18:K24"/>
    </sheetView>
  </sheetViews>
  <sheetFormatPr defaultColWidth="9.109375" defaultRowHeight="13.8" x14ac:dyDescent="0.25"/>
  <cols>
    <col min="1" max="5" width="9.109375" style="5"/>
    <col min="6" max="6" width="11.33203125" style="5" customWidth="1"/>
    <col min="7" max="7" width="45.109375" style="5" customWidth="1"/>
    <col min="8" max="8" width="27.6640625" style="5" customWidth="1"/>
    <col min="9" max="9" width="27" style="5" customWidth="1"/>
    <col min="10" max="11" width="29.21875" style="5" customWidth="1"/>
    <col min="12" max="16384" width="9.109375" style="5"/>
  </cols>
  <sheetData>
    <row r="7" spans="6:11" x14ac:dyDescent="0.25">
      <c r="F7" s="360" t="s">
        <v>216</v>
      </c>
      <c r="G7" s="360"/>
      <c r="H7" s="360"/>
      <c r="I7" s="360"/>
      <c r="J7" s="360"/>
      <c r="K7" s="360"/>
    </row>
    <row r="8" spans="6:11" ht="27.6" x14ac:dyDescent="0.25">
      <c r="F8" s="218" t="s">
        <v>207</v>
      </c>
      <c r="G8" s="219" t="s">
        <v>201</v>
      </c>
      <c r="H8" s="224" t="s">
        <v>222</v>
      </c>
      <c r="I8" s="224" t="s">
        <v>225</v>
      </c>
      <c r="J8" s="219" t="s">
        <v>202</v>
      </c>
      <c r="K8" s="222" t="s">
        <v>203</v>
      </c>
    </row>
    <row r="9" spans="6:11" ht="39" customHeight="1" x14ac:dyDescent="0.25">
      <c r="F9" s="361" t="s">
        <v>199</v>
      </c>
      <c r="G9" s="216" t="s">
        <v>219</v>
      </c>
      <c r="H9" s="225" t="s">
        <v>223</v>
      </c>
      <c r="I9" s="226" t="s">
        <v>229</v>
      </c>
      <c r="J9" s="217" t="s">
        <v>200</v>
      </c>
      <c r="K9" s="223" t="s">
        <v>218</v>
      </c>
    </row>
    <row r="10" spans="6:11" ht="18" customHeight="1" x14ac:dyDescent="0.25">
      <c r="F10" s="361"/>
      <c r="G10" s="213" t="s">
        <v>215</v>
      </c>
      <c r="H10" s="214" t="s">
        <v>226</v>
      </c>
      <c r="I10" s="213"/>
      <c r="J10" s="217" t="s">
        <v>205</v>
      </c>
      <c r="K10" s="213" t="s">
        <v>206</v>
      </c>
    </row>
    <row r="11" spans="6:11" ht="15" customHeight="1" x14ac:dyDescent="0.25">
      <c r="F11" s="362" t="s">
        <v>204</v>
      </c>
      <c r="G11" s="365" t="s">
        <v>217</v>
      </c>
      <c r="H11" s="371" t="s">
        <v>224</v>
      </c>
      <c r="I11" s="371" t="s">
        <v>229</v>
      </c>
      <c r="J11" s="365" t="s">
        <v>200</v>
      </c>
      <c r="K11" s="215" t="s">
        <v>209</v>
      </c>
    </row>
    <row r="12" spans="6:11" x14ac:dyDescent="0.25">
      <c r="F12" s="363"/>
      <c r="G12" s="366"/>
      <c r="H12" s="372"/>
      <c r="I12" s="372"/>
      <c r="J12" s="366"/>
      <c r="K12" s="220" t="s">
        <v>208</v>
      </c>
    </row>
    <row r="13" spans="6:11" x14ac:dyDescent="0.25">
      <c r="F13" s="363"/>
      <c r="G13" s="366"/>
      <c r="H13" s="372"/>
      <c r="I13" s="372"/>
      <c r="J13" s="366"/>
      <c r="K13" s="220" t="s">
        <v>210</v>
      </c>
    </row>
    <row r="14" spans="6:11" x14ac:dyDescent="0.25">
      <c r="F14" s="363"/>
      <c r="G14" s="366"/>
      <c r="H14" s="372"/>
      <c r="I14" s="372"/>
      <c r="J14" s="366"/>
      <c r="K14" s="220" t="s">
        <v>211</v>
      </c>
    </row>
    <row r="15" spans="6:11" x14ac:dyDescent="0.25">
      <c r="F15" s="363"/>
      <c r="G15" s="366"/>
      <c r="H15" s="372"/>
      <c r="I15" s="372"/>
      <c r="J15" s="366"/>
      <c r="K15" s="220" t="s">
        <v>212</v>
      </c>
    </row>
    <row r="16" spans="6:11" x14ac:dyDescent="0.25">
      <c r="F16" s="363"/>
      <c r="G16" s="366"/>
      <c r="H16" s="372"/>
      <c r="I16" s="372"/>
      <c r="J16" s="366"/>
      <c r="K16" s="220" t="s">
        <v>213</v>
      </c>
    </row>
    <row r="17" spans="6:11" x14ac:dyDescent="0.25">
      <c r="F17" s="364"/>
      <c r="G17" s="367"/>
      <c r="H17" s="373"/>
      <c r="I17" s="373"/>
      <c r="J17" s="367"/>
      <c r="K17" s="221" t="s">
        <v>214</v>
      </c>
    </row>
    <row r="18" spans="6:11" x14ac:dyDescent="0.25">
      <c r="F18" s="362" t="s">
        <v>220</v>
      </c>
      <c r="G18" s="365" t="s">
        <v>221</v>
      </c>
      <c r="H18" s="368" t="s">
        <v>229</v>
      </c>
      <c r="I18" s="371" t="s">
        <v>227</v>
      </c>
      <c r="J18" s="371" t="s">
        <v>230</v>
      </c>
      <c r="K18" s="368" t="s">
        <v>228</v>
      </c>
    </row>
    <row r="19" spans="6:11" x14ac:dyDescent="0.25">
      <c r="F19" s="363"/>
      <c r="G19" s="366"/>
      <c r="H19" s="369"/>
      <c r="I19" s="372"/>
      <c r="J19" s="372"/>
      <c r="K19" s="369"/>
    </row>
    <row r="20" spans="6:11" x14ac:dyDescent="0.25">
      <c r="F20" s="363"/>
      <c r="G20" s="366"/>
      <c r="H20" s="369"/>
      <c r="I20" s="372"/>
      <c r="J20" s="372"/>
      <c r="K20" s="369"/>
    </row>
    <row r="21" spans="6:11" x14ac:dyDescent="0.25">
      <c r="F21" s="363"/>
      <c r="G21" s="366"/>
      <c r="H21" s="369"/>
      <c r="I21" s="372"/>
      <c r="J21" s="372"/>
      <c r="K21" s="369"/>
    </row>
    <row r="22" spans="6:11" x14ac:dyDescent="0.25">
      <c r="F22" s="363"/>
      <c r="G22" s="366"/>
      <c r="H22" s="369"/>
      <c r="I22" s="372"/>
      <c r="J22" s="372"/>
      <c r="K22" s="369"/>
    </row>
    <row r="23" spans="6:11" x14ac:dyDescent="0.25">
      <c r="F23" s="363"/>
      <c r="G23" s="366"/>
      <c r="H23" s="369"/>
      <c r="I23" s="372"/>
      <c r="J23" s="372"/>
      <c r="K23" s="369"/>
    </row>
    <row r="24" spans="6:11" x14ac:dyDescent="0.25">
      <c r="F24" s="364"/>
      <c r="G24" s="367"/>
      <c r="H24" s="370"/>
      <c r="I24" s="373"/>
      <c r="J24" s="373"/>
      <c r="K24" s="370"/>
    </row>
  </sheetData>
  <mergeCells count="13">
    <mergeCell ref="F18:F24"/>
    <mergeCell ref="G18:G24"/>
    <mergeCell ref="H18:H24"/>
    <mergeCell ref="H11:H17"/>
    <mergeCell ref="K18:K24"/>
    <mergeCell ref="J18:J24"/>
    <mergeCell ref="I18:I24"/>
    <mergeCell ref="I11:I17"/>
    <mergeCell ref="F7:K7"/>
    <mergeCell ref="F9:F10"/>
    <mergeCell ref="F11:F17"/>
    <mergeCell ref="G11:G17"/>
    <mergeCell ref="J11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10"/>
  <sheetViews>
    <sheetView zoomScale="130" zoomScaleNormal="130" workbookViewId="0">
      <selection activeCell="H8" sqref="H8"/>
    </sheetView>
  </sheetViews>
  <sheetFormatPr defaultRowHeight="14.4" x14ac:dyDescent="0.3"/>
  <cols>
    <col min="5" max="5" width="21.88671875" customWidth="1"/>
  </cols>
  <sheetData>
    <row r="4" spans="4:5" x14ac:dyDescent="0.3">
      <c r="E4" t="s">
        <v>237</v>
      </c>
    </row>
    <row r="6" spans="4:5" x14ac:dyDescent="0.3">
      <c r="E6" t="s">
        <v>238</v>
      </c>
    </row>
    <row r="7" spans="4:5" x14ac:dyDescent="0.3">
      <c r="D7" s="227" t="s">
        <v>236</v>
      </c>
      <c r="E7" s="227">
        <v>23</v>
      </c>
    </row>
    <row r="8" spans="4:5" x14ac:dyDescent="0.3">
      <c r="D8" s="227" t="s">
        <v>239</v>
      </c>
      <c r="E8" s="227">
        <v>35</v>
      </c>
    </row>
    <row r="9" spans="4:5" x14ac:dyDescent="0.3">
      <c r="D9" s="227" t="s">
        <v>125</v>
      </c>
      <c r="E9" s="227">
        <v>4</v>
      </c>
    </row>
    <row r="10" spans="4:5" x14ac:dyDescent="0.3">
      <c r="E10" s="228">
        <f>SUM(E7:E9)</f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showGridLines="0" tabSelected="1" zoomScaleNormal="100" workbookViewId="0">
      <pane xSplit="2" ySplit="6" topLeftCell="C46" activePane="bottomRight" state="frozen"/>
      <selection pane="topRight" activeCell="C1" sqref="C1"/>
      <selection pane="bottomLeft" activeCell="A7" sqref="A7"/>
      <selection pane="bottomRight" activeCell="A97" sqref="A97:XFD97"/>
    </sheetView>
  </sheetViews>
  <sheetFormatPr defaultColWidth="9" defaultRowHeight="17.399999999999999" x14ac:dyDescent="0.3"/>
  <cols>
    <col min="1" max="1" width="7.44140625" style="232" customWidth="1"/>
    <col min="2" max="2" width="27.109375" style="231" customWidth="1"/>
    <col min="3" max="3" width="12.88671875" style="231" customWidth="1"/>
    <col min="4" max="4" width="13.88671875" style="233" customWidth="1"/>
    <col min="5" max="5" width="24" style="232" customWidth="1"/>
    <col min="6" max="6" width="11.21875" style="232" customWidth="1"/>
    <col min="7" max="7" width="13.109375" style="232" customWidth="1"/>
    <col min="8" max="8" width="16.33203125" style="234" hidden="1" customWidth="1"/>
    <col min="9" max="9" width="18.88671875" style="232" customWidth="1"/>
    <col min="10" max="10" width="14.6640625" style="232" customWidth="1"/>
    <col min="11" max="11" width="22.77734375" style="272" customWidth="1"/>
    <col min="12" max="16384" width="9" style="231"/>
  </cols>
  <sheetData>
    <row r="1" spans="1:11" ht="30" customHeight="1" x14ac:dyDescent="0.3"/>
    <row r="2" spans="1:11" ht="30" customHeight="1" x14ac:dyDescent="0.3">
      <c r="A2" s="377" t="s">
        <v>0</v>
      </c>
      <c r="B2" s="377"/>
      <c r="C2" s="377"/>
      <c r="D2" s="378" t="s">
        <v>243</v>
      </c>
      <c r="E2" s="378"/>
      <c r="F2" s="378"/>
      <c r="G2" s="378"/>
      <c r="I2" s="234"/>
      <c r="J2" s="234"/>
    </row>
    <row r="3" spans="1:11" ht="30" customHeight="1" x14ac:dyDescent="0.3">
      <c r="A3" s="381" t="s">
        <v>240</v>
      </c>
      <c r="B3" s="381"/>
      <c r="C3" s="381"/>
      <c r="D3" s="379" t="s">
        <v>244</v>
      </c>
      <c r="E3" s="379"/>
      <c r="F3" s="379"/>
      <c r="G3" s="379"/>
      <c r="H3" s="235"/>
      <c r="I3" s="235"/>
      <c r="J3" s="235"/>
    </row>
    <row r="4" spans="1:11" ht="30" customHeight="1" x14ac:dyDescent="0.3">
      <c r="A4" s="382" t="s">
        <v>303</v>
      </c>
      <c r="B4" s="382"/>
      <c r="C4" s="382"/>
      <c r="D4" s="382"/>
      <c r="E4" s="382"/>
      <c r="F4" s="382"/>
      <c r="G4" s="382"/>
      <c r="H4" s="382"/>
      <c r="I4" s="382"/>
      <c r="J4" s="382"/>
    </row>
    <row r="5" spans="1:11" ht="12.75" customHeight="1" x14ac:dyDescent="0.3">
      <c r="A5" s="380"/>
      <c r="B5" s="380"/>
      <c r="C5" s="380"/>
      <c r="D5" s="380"/>
      <c r="E5" s="380"/>
      <c r="F5" s="380"/>
      <c r="G5" s="380"/>
      <c r="H5" s="380"/>
      <c r="I5" s="380"/>
      <c r="J5" s="380"/>
      <c r="K5" s="380"/>
    </row>
    <row r="6" spans="1:11" s="242" customFormat="1" ht="30" customHeight="1" x14ac:dyDescent="0.3">
      <c r="A6" s="237" t="s">
        <v>245</v>
      </c>
      <c r="B6" s="238" t="s">
        <v>235</v>
      </c>
      <c r="C6" s="237" t="s">
        <v>296</v>
      </c>
      <c r="D6" s="239" t="s">
        <v>241</v>
      </c>
      <c r="E6" s="237" t="s">
        <v>234</v>
      </c>
      <c r="F6" s="237" t="s">
        <v>233</v>
      </c>
      <c r="G6" s="237" t="s">
        <v>232</v>
      </c>
      <c r="H6" s="238" t="s">
        <v>242</v>
      </c>
      <c r="I6" s="240" t="s">
        <v>231</v>
      </c>
      <c r="J6" s="241" t="s">
        <v>250</v>
      </c>
      <c r="K6" s="273" t="s">
        <v>302</v>
      </c>
    </row>
    <row r="7" spans="1:11" s="248" customFormat="1" ht="30" customHeight="1" x14ac:dyDescent="0.3">
      <c r="A7" s="250"/>
      <c r="B7" s="267" t="s">
        <v>255</v>
      </c>
      <c r="C7" s="250" t="s">
        <v>236</v>
      </c>
      <c r="D7" s="252" t="s">
        <v>257</v>
      </c>
      <c r="E7" s="250" t="s">
        <v>259</v>
      </c>
      <c r="F7" s="250">
        <v>2</v>
      </c>
      <c r="G7" s="250"/>
      <c r="H7" s="251"/>
      <c r="I7" s="253" t="s">
        <v>251</v>
      </c>
      <c r="J7" s="254" t="s">
        <v>246</v>
      </c>
      <c r="K7" s="274"/>
    </row>
    <row r="8" spans="1:11" s="248" customFormat="1" ht="30" customHeight="1" x14ac:dyDescent="0.3">
      <c r="A8" s="255"/>
      <c r="B8" s="268"/>
      <c r="C8" s="255"/>
      <c r="D8" s="257"/>
      <c r="E8" s="255"/>
      <c r="F8" s="255"/>
      <c r="G8" s="255"/>
      <c r="H8" s="256"/>
      <c r="I8" s="258"/>
      <c r="J8" s="259"/>
      <c r="K8" s="275"/>
    </row>
    <row r="9" spans="1:11" s="248" customFormat="1" ht="30" customHeight="1" x14ac:dyDescent="0.3">
      <c r="A9" s="262"/>
      <c r="B9" s="269" t="s">
        <v>256</v>
      </c>
      <c r="C9" s="262" t="s">
        <v>252</v>
      </c>
      <c r="D9" s="264" t="s">
        <v>258</v>
      </c>
      <c r="E9" s="262" t="s">
        <v>260</v>
      </c>
      <c r="F9" s="262">
        <v>2</v>
      </c>
      <c r="G9" s="262"/>
      <c r="H9" s="263"/>
      <c r="I9" s="265" t="s">
        <v>251</v>
      </c>
      <c r="J9" s="266" t="s">
        <v>246</v>
      </c>
      <c r="K9" s="276"/>
    </row>
    <row r="10" spans="1:11" s="248" customFormat="1" ht="30" customHeight="1" x14ac:dyDescent="0.3">
      <c r="A10" s="374"/>
      <c r="B10" s="375"/>
      <c r="C10" s="375"/>
      <c r="D10" s="375"/>
      <c r="E10" s="375"/>
      <c r="F10" s="375"/>
      <c r="G10" s="375"/>
      <c r="H10" s="375"/>
      <c r="I10" s="375"/>
      <c r="J10" s="375"/>
      <c r="K10" s="376"/>
    </row>
    <row r="11" spans="1:11" s="248" customFormat="1" ht="30" customHeight="1" x14ac:dyDescent="0.3">
      <c r="A11" s="250"/>
      <c r="B11" s="267" t="s">
        <v>256</v>
      </c>
      <c r="C11" s="250" t="s">
        <v>252</v>
      </c>
      <c r="D11" s="252" t="s">
        <v>258</v>
      </c>
      <c r="E11" s="250" t="s">
        <v>261</v>
      </c>
      <c r="F11" s="250">
        <v>2</v>
      </c>
      <c r="G11" s="250"/>
      <c r="H11" s="251"/>
      <c r="I11" s="253" t="s">
        <v>251</v>
      </c>
      <c r="J11" s="254" t="s">
        <v>246</v>
      </c>
      <c r="K11" s="274"/>
    </row>
    <row r="12" spans="1:11" s="248" customFormat="1" ht="30" customHeight="1" x14ac:dyDescent="0.3">
      <c r="A12" s="374"/>
      <c r="B12" s="375"/>
      <c r="C12" s="375"/>
      <c r="D12" s="375"/>
      <c r="E12" s="375"/>
      <c r="F12" s="375"/>
      <c r="G12" s="375"/>
      <c r="H12" s="375"/>
      <c r="I12" s="375"/>
      <c r="J12" s="375"/>
      <c r="K12" s="376"/>
    </row>
    <row r="13" spans="1:11" s="248" customFormat="1" ht="30" customHeight="1" x14ac:dyDescent="0.3">
      <c r="A13" s="262">
        <v>1</v>
      </c>
      <c r="B13" s="269" t="s">
        <v>262</v>
      </c>
      <c r="C13" s="262" t="s">
        <v>252</v>
      </c>
      <c r="D13" s="264" t="s">
        <v>270</v>
      </c>
      <c r="E13" s="262" t="s">
        <v>102</v>
      </c>
      <c r="F13" s="262">
        <v>2</v>
      </c>
      <c r="G13" s="262"/>
      <c r="H13" s="263"/>
      <c r="I13" s="265"/>
      <c r="J13" s="266" t="s">
        <v>246</v>
      </c>
      <c r="K13" s="276"/>
    </row>
    <row r="14" spans="1:11" s="248" customFormat="1" ht="30" customHeight="1" x14ac:dyDescent="0.3">
      <c r="A14" s="262">
        <v>2</v>
      </c>
      <c r="B14" s="269" t="s">
        <v>263</v>
      </c>
      <c r="C14" s="262" t="s">
        <v>252</v>
      </c>
      <c r="D14" s="264" t="s">
        <v>271</v>
      </c>
      <c r="E14" s="262" t="s">
        <v>102</v>
      </c>
      <c r="F14" s="262">
        <v>2</v>
      </c>
      <c r="G14" s="262"/>
      <c r="H14" s="263"/>
      <c r="I14" s="265"/>
      <c r="J14" s="266"/>
      <c r="K14" s="276"/>
    </row>
    <row r="15" spans="1:11" s="248" customFormat="1" ht="30" customHeight="1" x14ac:dyDescent="0.3">
      <c r="A15" s="262">
        <v>3</v>
      </c>
      <c r="B15" s="269" t="s">
        <v>264</v>
      </c>
      <c r="C15" s="262" t="s">
        <v>252</v>
      </c>
      <c r="D15" s="264" t="s">
        <v>272</v>
      </c>
      <c r="E15" s="262" t="s">
        <v>102</v>
      </c>
      <c r="F15" s="262">
        <v>2</v>
      </c>
      <c r="G15" s="262"/>
      <c r="H15" s="263"/>
      <c r="I15" s="265"/>
      <c r="J15" s="266"/>
      <c r="K15" s="276"/>
    </row>
    <row r="16" spans="1:11" s="248" customFormat="1" ht="30" customHeight="1" x14ac:dyDescent="0.3">
      <c r="A16" s="262">
        <v>4</v>
      </c>
      <c r="B16" s="269" t="s">
        <v>265</v>
      </c>
      <c r="C16" s="262" t="s">
        <v>252</v>
      </c>
      <c r="D16" s="264" t="s">
        <v>272</v>
      </c>
      <c r="E16" s="262" t="s">
        <v>102</v>
      </c>
      <c r="F16" s="262">
        <v>2</v>
      </c>
      <c r="G16" s="262"/>
      <c r="H16" s="263"/>
      <c r="I16" s="265"/>
      <c r="J16" s="266"/>
      <c r="K16" s="276"/>
    </row>
    <row r="17" spans="1:11" s="248" customFormat="1" ht="30" customHeight="1" x14ac:dyDescent="0.3">
      <c r="A17" s="262">
        <v>5</v>
      </c>
      <c r="B17" s="269" t="s">
        <v>266</v>
      </c>
      <c r="C17" s="262" t="s">
        <v>252</v>
      </c>
      <c r="D17" s="264" t="s">
        <v>272</v>
      </c>
      <c r="E17" s="262" t="s">
        <v>275</v>
      </c>
      <c r="F17" s="262">
        <v>2</v>
      </c>
      <c r="G17" s="262"/>
      <c r="H17" s="263"/>
      <c r="I17" s="265"/>
      <c r="J17" s="266"/>
      <c r="K17" s="276"/>
    </row>
    <row r="18" spans="1:11" s="248" customFormat="1" ht="30" customHeight="1" x14ac:dyDescent="0.3">
      <c r="A18" s="262">
        <v>6</v>
      </c>
      <c r="B18" s="269" t="s">
        <v>286</v>
      </c>
      <c r="C18" s="262" t="s">
        <v>236</v>
      </c>
      <c r="D18" s="264" t="s">
        <v>273</v>
      </c>
      <c r="E18" s="262" t="s">
        <v>275</v>
      </c>
      <c r="F18" s="262">
        <v>2</v>
      </c>
      <c r="G18" s="262"/>
      <c r="H18" s="263"/>
      <c r="I18" s="265"/>
      <c r="J18" s="266"/>
      <c r="K18" s="276"/>
    </row>
    <row r="19" spans="1:11" s="248" customFormat="1" ht="30" customHeight="1" x14ac:dyDescent="0.3">
      <c r="A19" s="262">
        <v>7</v>
      </c>
      <c r="B19" s="269" t="s">
        <v>253</v>
      </c>
      <c r="C19" s="262" t="s">
        <v>236</v>
      </c>
      <c r="D19" s="264" t="s">
        <v>274</v>
      </c>
      <c r="E19" s="262" t="s">
        <v>275</v>
      </c>
      <c r="F19" s="262">
        <v>2</v>
      </c>
      <c r="G19" s="262"/>
      <c r="H19" s="263"/>
      <c r="I19" s="265"/>
      <c r="J19" s="266"/>
      <c r="K19" s="276"/>
    </row>
    <row r="20" spans="1:11" s="248" customFormat="1" ht="30" customHeight="1" x14ac:dyDescent="0.3">
      <c r="A20" s="262">
        <v>8</v>
      </c>
      <c r="B20" s="269" t="s">
        <v>287</v>
      </c>
      <c r="C20" s="262" t="s">
        <v>236</v>
      </c>
      <c r="D20" s="264" t="s">
        <v>288</v>
      </c>
      <c r="E20" s="262" t="s">
        <v>275</v>
      </c>
      <c r="F20" s="262">
        <v>2</v>
      </c>
      <c r="G20" s="262"/>
      <c r="H20" s="263"/>
      <c r="I20" s="265"/>
      <c r="J20" s="266"/>
      <c r="K20" s="276"/>
    </row>
    <row r="21" spans="1:11" s="248" customFormat="1" ht="30" customHeight="1" x14ac:dyDescent="0.3">
      <c r="A21" s="262">
        <v>9</v>
      </c>
      <c r="B21" s="285" t="s">
        <v>309</v>
      </c>
      <c r="C21" s="250"/>
      <c r="D21" s="286"/>
      <c r="E21" s="262" t="s">
        <v>275</v>
      </c>
      <c r="F21" s="250">
        <v>2</v>
      </c>
      <c r="G21" s="250"/>
      <c r="H21" s="251"/>
      <c r="I21" s="265"/>
      <c r="J21" s="254" t="s">
        <v>246</v>
      </c>
      <c r="K21" s="274"/>
    </row>
    <row r="22" spans="1:11" s="248" customFormat="1" ht="30" customHeight="1" x14ac:dyDescent="0.3">
      <c r="A22" s="262">
        <v>10</v>
      </c>
      <c r="B22" s="285" t="s">
        <v>310</v>
      </c>
      <c r="C22" s="250"/>
      <c r="D22" s="286"/>
      <c r="E22" s="262" t="s">
        <v>275</v>
      </c>
      <c r="F22" s="250">
        <v>2</v>
      </c>
      <c r="G22" s="250"/>
      <c r="H22" s="251"/>
      <c r="I22" s="265"/>
      <c r="J22" s="254"/>
      <c r="K22" s="274"/>
    </row>
    <row r="23" spans="1:11" s="248" customFormat="1" ht="30" customHeight="1" x14ac:dyDescent="0.3">
      <c r="A23" s="262">
        <v>11</v>
      </c>
      <c r="B23" s="285" t="s">
        <v>311</v>
      </c>
      <c r="C23" s="250"/>
      <c r="D23" s="286"/>
      <c r="E23" s="262" t="s">
        <v>275</v>
      </c>
      <c r="F23" s="250">
        <v>2</v>
      </c>
      <c r="G23" s="250"/>
      <c r="H23" s="251"/>
      <c r="I23" s="265"/>
      <c r="J23" s="254"/>
      <c r="K23" s="274"/>
    </row>
    <row r="24" spans="1:11" s="248" customFormat="1" ht="30" customHeight="1" x14ac:dyDescent="0.3">
      <c r="A24" s="262">
        <v>12</v>
      </c>
      <c r="B24" s="285" t="s">
        <v>312</v>
      </c>
      <c r="C24" s="250"/>
      <c r="D24" s="286"/>
      <c r="E24" s="262" t="s">
        <v>275</v>
      </c>
      <c r="F24" s="250">
        <v>2</v>
      </c>
      <c r="G24" s="250"/>
      <c r="H24" s="251"/>
      <c r="I24" s="265"/>
      <c r="J24" s="254"/>
      <c r="K24" s="274"/>
    </row>
    <row r="25" spans="1:11" s="248" customFormat="1" ht="30" customHeight="1" x14ac:dyDescent="0.3">
      <c r="A25" s="262">
        <v>13</v>
      </c>
      <c r="B25" s="285" t="s">
        <v>313</v>
      </c>
      <c r="C25" s="250"/>
      <c r="D25" s="286"/>
      <c r="E25" s="262" t="s">
        <v>275</v>
      </c>
      <c r="F25" s="250">
        <v>2</v>
      </c>
      <c r="G25" s="250"/>
      <c r="H25" s="251"/>
      <c r="I25" s="265"/>
      <c r="J25" s="254"/>
      <c r="K25" s="274"/>
    </row>
    <row r="26" spans="1:11" s="248" customFormat="1" ht="30" customHeight="1" x14ac:dyDescent="0.3">
      <c r="A26" s="262">
        <v>14</v>
      </c>
      <c r="B26" s="285" t="s">
        <v>314</v>
      </c>
      <c r="C26" s="250"/>
      <c r="D26" s="286"/>
      <c r="E26" s="262" t="s">
        <v>275</v>
      </c>
      <c r="F26" s="250">
        <v>2</v>
      </c>
      <c r="G26" s="250"/>
      <c r="H26" s="251"/>
      <c r="I26" s="265"/>
      <c r="J26" s="254"/>
      <c r="K26" s="274"/>
    </row>
    <row r="27" spans="1:11" s="248" customFormat="1" ht="30" customHeight="1" x14ac:dyDescent="0.3">
      <c r="A27" s="262">
        <v>15</v>
      </c>
      <c r="B27" s="285" t="s">
        <v>315</v>
      </c>
      <c r="C27" s="250"/>
      <c r="D27" s="286"/>
      <c r="E27" s="262" t="s">
        <v>275</v>
      </c>
      <c r="F27" s="250">
        <v>2</v>
      </c>
      <c r="G27" s="250"/>
      <c r="H27" s="251"/>
      <c r="I27" s="265"/>
      <c r="J27" s="254"/>
      <c r="K27" s="274"/>
    </row>
    <row r="28" spans="1:11" s="248" customFormat="1" ht="30" customHeight="1" x14ac:dyDescent="0.3">
      <c r="A28" s="262">
        <v>16</v>
      </c>
      <c r="B28" s="285" t="s">
        <v>316</v>
      </c>
      <c r="C28" s="250"/>
      <c r="D28" s="286"/>
      <c r="E28" s="262" t="s">
        <v>275</v>
      </c>
      <c r="F28" s="250">
        <v>2</v>
      </c>
      <c r="G28" s="250"/>
      <c r="H28" s="251"/>
      <c r="I28" s="265"/>
      <c r="J28" s="254"/>
      <c r="K28" s="274"/>
    </row>
    <row r="29" spans="1:11" s="248" customFormat="1" ht="30" customHeight="1" x14ac:dyDescent="0.3">
      <c r="A29" s="374"/>
      <c r="B29" s="375"/>
      <c r="C29" s="375"/>
      <c r="D29" s="375"/>
      <c r="E29" s="375"/>
      <c r="F29" s="375"/>
      <c r="G29" s="375"/>
      <c r="H29" s="375"/>
      <c r="I29" s="375"/>
      <c r="J29" s="375"/>
      <c r="K29" s="376"/>
    </row>
    <row r="30" spans="1:11" s="248" customFormat="1" ht="30" customHeight="1" x14ac:dyDescent="0.3">
      <c r="A30" s="250">
        <v>1</v>
      </c>
      <c r="B30" s="267" t="s">
        <v>267</v>
      </c>
      <c r="C30" s="250" t="s">
        <v>236</v>
      </c>
      <c r="D30" s="252" t="s">
        <v>273</v>
      </c>
      <c r="E30" s="250" t="s">
        <v>276</v>
      </c>
      <c r="F30" s="250">
        <v>2</v>
      </c>
      <c r="G30" s="250"/>
      <c r="H30" s="251"/>
      <c r="I30" s="253"/>
      <c r="J30" s="254" t="s">
        <v>246</v>
      </c>
      <c r="K30" s="274"/>
    </row>
    <row r="31" spans="1:11" s="248" customFormat="1" ht="30" customHeight="1" x14ac:dyDescent="0.3">
      <c r="A31" s="250">
        <v>2</v>
      </c>
      <c r="B31" s="267" t="s">
        <v>268</v>
      </c>
      <c r="C31" s="250" t="s">
        <v>236</v>
      </c>
      <c r="D31" s="252" t="s">
        <v>273</v>
      </c>
      <c r="E31" s="250" t="s">
        <v>276</v>
      </c>
      <c r="F31" s="250">
        <v>2</v>
      </c>
      <c r="G31" s="250"/>
      <c r="H31" s="251"/>
      <c r="I31" s="253"/>
      <c r="J31" s="254"/>
      <c r="K31" s="274"/>
    </row>
    <row r="32" spans="1:11" s="248" customFormat="1" ht="30" customHeight="1" x14ac:dyDescent="0.3">
      <c r="A32" s="250">
        <v>3</v>
      </c>
      <c r="B32" s="267" t="s">
        <v>253</v>
      </c>
      <c r="C32" s="250" t="s">
        <v>236</v>
      </c>
      <c r="D32" s="252" t="s">
        <v>274</v>
      </c>
      <c r="E32" s="250" t="s">
        <v>276</v>
      </c>
      <c r="F32" s="250">
        <v>2</v>
      </c>
      <c r="G32" s="250"/>
      <c r="H32" s="251"/>
      <c r="I32" s="253"/>
      <c r="J32" s="254"/>
      <c r="K32" s="274"/>
    </row>
    <row r="33" spans="1:11" s="248" customFormat="1" ht="30" customHeight="1" x14ac:dyDescent="0.3">
      <c r="A33" s="250">
        <v>4</v>
      </c>
      <c r="B33" s="267" t="s">
        <v>269</v>
      </c>
      <c r="C33" s="250" t="s">
        <v>236</v>
      </c>
      <c r="D33" s="252" t="s">
        <v>273</v>
      </c>
      <c r="E33" s="250" t="s">
        <v>276</v>
      </c>
      <c r="F33" s="250">
        <v>2</v>
      </c>
      <c r="G33" s="250"/>
      <c r="H33" s="251"/>
      <c r="I33" s="253"/>
      <c r="J33" s="254"/>
      <c r="K33" s="274"/>
    </row>
    <row r="34" spans="1:11" s="248" customFormat="1" ht="30" customHeight="1" x14ac:dyDescent="0.3">
      <c r="A34" s="250">
        <v>5</v>
      </c>
      <c r="B34" s="267" t="s">
        <v>254</v>
      </c>
      <c r="C34" s="250" t="s">
        <v>236</v>
      </c>
      <c r="D34" s="252" t="s">
        <v>257</v>
      </c>
      <c r="E34" s="250" t="s">
        <v>276</v>
      </c>
      <c r="F34" s="250">
        <v>2</v>
      </c>
      <c r="G34" s="250"/>
      <c r="H34" s="251"/>
      <c r="I34" s="253"/>
      <c r="J34" s="254"/>
      <c r="K34" s="274"/>
    </row>
    <row r="35" spans="1:11" s="248" customFormat="1" ht="30" customHeight="1" x14ac:dyDescent="0.3">
      <c r="A35" s="250">
        <v>6</v>
      </c>
      <c r="B35" s="271" t="s">
        <v>277</v>
      </c>
      <c r="C35" s="34" t="s">
        <v>239</v>
      </c>
      <c r="D35" s="34" t="s">
        <v>278</v>
      </c>
      <c r="E35" s="250" t="s">
        <v>276</v>
      </c>
      <c r="F35" s="250">
        <v>2</v>
      </c>
      <c r="G35" s="250"/>
      <c r="H35" s="251"/>
      <c r="I35" s="253"/>
      <c r="J35" s="254"/>
      <c r="K35" s="274"/>
    </row>
    <row r="36" spans="1:11" s="248" customFormat="1" ht="30" customHeight="1" x14ac:dyDescent="0.3">
      <c r="A36" s="250">
        <v>7</v>
      </c>
      <c r="B36" s="271" t="s">
        <v>284</v>
      </c>
      <c r="C36" s="34" t="s">
        <v>239</v>
      </c>
      <c r="D36" s="34" t="s">
        <v>285</v>
      </c>
      <c r="E36" s="250" t="s">
        <v>276</v>
      </c>
      <c r="F36" s="250">
        <v>2</v>
      </c>
      <c r="G36" s="250"/>
      <c r="H36" s="251"/>
      <c r="I36" s="253"/>
      <c r="J36" s="254"/>
      <c r="K36" s="274"/>
    </row>
    <row r="37" spans="1:11" s="248" customFormat="1" ht="30" customHeight="1" x14ac:dyDescent="0.3">
      <c r="A37" s="374"/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1" s="248" customFormat="1" ht="30" customHeight="1" x14ac:dyDescent="0.3">
      <c r="A38" s="250">
        <v>1</v>
      </c>
      <c r="B38" s="270" t="s">
        <v>289</v>
      </c>
      <c r="C38" s="250" t="s">
        <v>239</v>
      </c>
      <c r="D38" s="252" t="s">
        <v>290</v>
      </c>
      <c r="E38" s="250" t="s">
        <v>295</v>
      </c>
      <c r="F38" s="247">
        <v>2</v>
      </c>
      <c r="G38" s="250"/>
      <c r="H38" s="251"/>
      <c r="I38" s="253"/>
      <c r="J38" s="254" t="s">
        <v>246</v>
      </c>
      <c r="K38" s="274"/>
    </row>
    <row r="39" spans="1:11" s="248" customFormat="1" ht="30" customHeight="1" x14ac:dyDescent="0.3">
      <c r="A39" s="250">
        <v>2</v>
      </c>
      <c r="B39" s="270" t="s">
        <v>291</v>
      </c>
      <c r="C39" s="250" t="s">
        <v>239</v>
      </c>
      <c r="D39" s="252" t="s">
        <v>292</v>
      </c>
      <c r="E39" s="250" t="s">
        <v>295</v>
      </c>
      <c r="F39" s="247">
        <v>2</v>
      </c>
      <c r="G39" s="250"/>
      <c r="H39" s="251"/>
      <c r="I39" s="253"/>
      <c r="J39" s="254"/>
      <c r="K39" s="274"/>
    </row>
    <row r="40" spans="1:11" s="248" customFormat="1" ht="30" customHeight="1" x14ac:dyDescent="0.3">
      <c r="A40" s="250">
        <v>3</v>
      </c>
      <c r="B40" s="270" t="s">
        <v>293</v>
      </c>
      <c r="C40" s="250" t="s">
        <v>239</v>
      </c>
      <c r="D40" s="252" t="s">
        <v>285</v>
      </c>
      <c r="E40" s="250" t="s">
        <v>295</v>
      </c>
      <c r="F40" s="247">
        <v>2</v>
      </c>
      <c r="G40" s="250"/>
      <c r="H40" s="251"/>
      <c r="I40" s="253"/>
      <c r="J40" s="254"/>
      <c r="K40" s="274"/>
    </row>
    <row r="41" spans="1:11" s="248" customFormat="1" ht="30" customHeight="1" x14ac:dyDescent="0.3">
      <c r="A41" s="250">
        <v>4</v>
      </c>
      <c r="B41" s="270" t="s">
        <v>294</v>
      </c>
      <c r="C41" s="250" t="s">
        <v>239</v>
      </c>
      <c r="D41" s="252" t="s">
        <v>283</v>
      </c>
      <c r="E41" s="250" t="s">
        <v>295</v>
      </c>
      <c r="F41" s="247">
        <v>2</v>
      </c>
      <c r="G41" s="250"/>
      <c r="H41" s="251"/>
      <c r="I41" s="253"/>
      <c r="J41" s="254"/>
      <c r="K41" s="274"/>
    </row>
    <row r="42" spans="1:11" s="248" customFormat="1" ht="30" customHeight="1" x14ac:dyDescent="0.3">
      <c r="A42" s="250">
        <v>5</v>
      </c>
      <c r="B42" s="270" t="s">
        <v>277</v>
      </c>
      <c r="C42" s="250" t="s">
        <v>239</v>
      </c>
      <c r="D42" s="252" t="s">
        <v>278</v>
      </c>
      <c r="E42" s="250" t="s">
        <v>295</v>
      </c>
      <c r="F42" s="247">
        <v>2</v>
      </c>
      <c r="G42" s="250"/>
      <c r="H42" s="251"/>
      <c r="I42" s="253"/>
      <c r="J42" s="254"/>
      <c r="K42" s="274"/>
    </row>
    <row r="43" spans="1:11" s="248" customFormat="1" ht="30" customHeight="1" x14ac:dyDescent="0.3">
      <c r="A43" s="250">
        <v>7</v>
      </c>
      <c r="B43" s="271" t="s">
        <v>279</v>
      </c>
      <c r="C43" s="250" t="s">
        <v>239</v>
      </c>
      <c r="D43" s="34" t="s">
        <v>272</v>
      </c>
      <c r="E43" s="250" t="s">
        <v>295</v>
      </c>
      <c r="F43" s="247">
        <v>2</v>
      </c>
      <c r="G43" s="250"/>
      <c r="H43" s="251"/>
      <c r="I43" s="253"/>
      <c r="J43" s="254"/>
      <c r="K43" s="274"/>
    </row>
    <row r="44" spans="1:11" s="248" customFormat="1" ht="30" customHeight="1" x14ac:dyDescent="0.3">
      <c r="A44" s="250">
        <v>8</v>
      </c>
      <c r="B44" s="271" t="s">
        <v>280</v>
      </c>
      <c r="C44" s="250" t="s">
        <v>239</v>
      </c>
      <c r="D44" s="34" t="s">
        <v>281</v>
      </c>
      <c r="E44" s="250" t="s">
        <v>295</v>
      </c>
      <c r="F44" s="247">
        <v>2</v>
      </c>
      <c r="G44" s="250"/>
      <c r="H44" s="251"/>
      <c r="I44" s="253"/>
      <c r="J44" s="254"/>
      <c r="K44" s="274"/>
    </row>
    <row r="45" spans="1:11" s="248" customFormat="1" ht="30" customHeight="1" x14ac:dyDescent="0.3">
      <c r="A45" s="250">
        <v>9</v>
      </c>
      <c r="B45" s="260" t="s">
        <v>282</v>
      </c>
      <c r="C45" s="250" t="s">
        <v>239</v>
      </c>
      <c r="D45" s="261" t="s">
        <v>283</v>
      </c>
      <c r="E45" s="250" t="s">
        <v>295</v>
      </c>
      <c r="F45" s="247">
        <v>2</v>
      </c>
      <c r="G45" s="250"/>
      <c r="H45" s="251"/>
      <c r="I45" s="253"/>
      <c r="J45" s="254"/>
      <c r="K45" s="274"/>
    </row>
    <row r="46" spans="1:11" s="248" customFormat="1" ht="30" customHeight="1" x14ac:dyDescent="0.3">
      <c r="A46" s="374"/>
      <c r="B46" s="375"/>
      <c r="C46" s="375"/>
      <c r="D46" s="375"/>
      <c r="E46" s="375"/>
      <c r="F46" s="375"/>
      <c r="G46" s="375"/>
      <c r="H46" s="375"/>
      <c r="I46" s="375"/>
      <c r="J46" s="375"/>
      <c r="K46" s="376"/>
    </row>
    <row r="47" spans="1:11" s="248" customFormat="1" ht="30" customHeight="1" x14ac:dyDescent="0.3">
      <c r="A47" s="250">
        <v>1</v>
      </c>
      <c r="B47" s="267" t="s">
        <v>297</v>
      </c>
      <c r="C47" s="250" t="s">
        <v>236</v>
      </c>
      <c r="D47" s="252" t="s">
        <v>274</v>
      </c>
      <c r="E47" s="250" t="s">
        <v>298</v>
      </c>
      <c r="F47" s="250">
        <v>2</v>
      </c>
      <c r="G47" s="247"/>
      <c r="H47" s="250"/>
      <c r="I47" s="253"/>
      <c r="J47" s="254"/>
      <c r="K47" s="274"/>
    </row>
    <row r="48" spans="1:11" s="248" customFormat="1" ht="30" customHeight="1" x14ac:dyDescent="0.3">
      <c r="A48" s="279">
        <v>2</v>
      </c>
      <c r="B48" s="280" t="s">
        <v>253</v>
      </c>
      <c r="C48" s="279" t="s">
        <v>236</v>
      </c>
      <c r="D48" s="281" t="s">
        <v>274</v>
      </c>
      <c r="E48" s="279" t="s">
        <v>298</v>
      </c>
      <c r="F48" s="279">
        <v>2</v>
      </c>
      <c r="G48" s="282"/>
      <c r="H48" s="279"/>
      <c r="I48" s="283"/>
      <c r="J48" s="284"/>
      <c r="K48" s="278" t="s">
        <v>301</v>
      </c>
    </row>
    <row r="49" spans="1:11" s="248" customFormat="1" ht="30" customHeight="1" x14ac:dyDescent="0.3">
      <c r="A49" s="250">
        <v>3</v>
      </c>
      <c r="B49" s="267" t="s">
        <v>287</v>
      </c>
      <c r="C49" s="250" t="s">
        <v>236</v>
      </c>
      <c r="D49" s="252" t="s">
        <v>288</v>
      </c>
      <c r="E49" s="250" t="s">
        <v>298</v>
      </c>
      <c r="F49" s="250">
        <v>2</v>
      </c>
      <c r="G49" s="247"/>
      <c r="H49" s="250"/>
      <c r="I49" s="253"/>
      <c r="J49" s="254"/>
      <c r="K49" s="274"/>
    </row>
    <row r="50" spans="1:11" s="248" customFormat="1" ht="30" customHeight="1" x14ac:dyDescent="0.3">
      <c r="A50" s="250">
        <v>4</v>
      </c>
      <c r="B50" s="267" t="s">
        <v>284</v>
      </c>
      <c r="C50" s="250" t="s">
        <v>239</v>
      </c>
      <c r="D50" s="252" t="s">
        <v>285</v>
      </c>
      <c r="E50" s="250" t="s">
        <v>298</v>
      </c>
      <c r="F50" s="250">
        <v>2</v>
      </c>
      <c r="G50" s="247"/>
      <c r="H50" s="250"/>
      <c r="I50" s="253"/>
      <c r="J50" s="254"/>
      <c r="K50" s="274"/>
    </row>
    <row r="51" spans="1:11" s="248" customFormat="1" ht="30" customHeight="1" x14ac:dyDescent="0.3">
      <c r="A51" s="250">
        <v>5</v>
      </c>
      <c r="B51" s="267" t="s">
        <v>299</v>
      </c>
      <c r="C51" s="250" t="s">
        <v>236</v>
      </c>
      <c r="D51" s="252" t="s">
        <v>300</v>
      </c>
      <c r="E51" s="250" t="s">
        <v>298</v>
      </c>
      <c r="F51" s="250">
        <v>2</v>
      </c>
      <c r="G51" s="247"/>
      <c r="H51" s="250"/>
      <c r="I51" s="253"/>
      <c r="J51" s="254"/>
      <c r="K51" s="274"/>
    </row>
    <row r="52" spans="1:11" s="248" customFormat="1" ht="30" customHeight="1" x14ac:dyDescent="0.3">
      <c r="A52" s="374"/>
      <c r="B52" s="375"/>
      <c r="C52" s="375"/>
      <c r="D52" s="375"/>
      <c r="E52" s="375"/>
      <c r="F52" s="375"/>
      <c r="G52" s="375"/>
      <c r="H52" s="375"/>
      <c r="I52" s="375"/>
      <c r="J52" s="375"/>
      <c r="K52" s="376"/>
    </row>
    <row r="53" spans="1:11" s="248" customFormat="1" ht="30" customHeight="1" x14ac:dyDescent="0.3">
      <c r="A53" s="250">
        <v>1</v>
      </c>
      <c r="B53" s="285" t="s">
        <v>304</v>
      </c>
      <c r="C53" s="250" t="s">
        <v>236</v>
      </c>
      <c r="D53" s="286" t="s">
        <v>290</v>
      </c>
      <c r="E53" s="286" t="s">
        <v>305</v>
      </c>
      <c r="F53" s="250">
        <v>1</v>
      </c>
      <c r="G53" s="250"/>
      <c r="H53" s="251"/>
      <c r="I53" s="265" t="s">
        <v>251</v>
      </c>
      <c r="J53" s="254" t="s">
        <v>247</v>
      </c>
      <c r="K53" s="274"/>
    </row>
    <row r="54" spans="1:11" s="248" customFormat="1" ht="30" customHeight="1" x14ac:dyDescent="0.3">
      <c r="A54" s="374"/>
      <c r="B54" s="375"/>
      <c r="C54" s="375"/>
      <c r="D54" s="375"/>
      <c r="E54" s="375"/>
      <c r="F54" s="375"/>
      <c r="G54" s="375"/>
      <c r="H54" s="375"/>
      <c r="I54" s="375"/>
      <c r="J54" s="375"/>
      <c r="K54" s="376"/>
    </row>
    <row r="55" spans="1:11" s="248" customFormat="1" ht="30" customHeight="1" x14ac:dyDescent="0.3">
      <c r="A55" s="250">
        <v>1</v>
      </c>
      <c r="B55" s="285" t="s">
        <v>263</v>
      </c>
      <c r="C55" s="250"/>
      <c r="D55" s="286"/>
      <c r="E55" s="286" t="s">
        <v>21</v>
      </c>
      <c r="F55" s="250">
        <v>2</v>
      </c>
      <c r="G55" s="250"/>
      <c r="H55" s="251"/>
      <c r="I55" s="265"/>
      <c r="J55" s="254" t="s">
        <v>246</v>
      </c>
      <c r="K55" s="274"/>
    </row>
    <row r="56" spans="1:11" s="248" customFormat="1" ht="30" customHeight="1" x14ac:dyDescent="0.3">
      <c r="A56" s="250">
        <v>2</v>
      </c>
      <c r="B56" s="285" t="s">
        <v>327</v>
      </c>
      <c r="C56" s="250"/>
      <c r="D56" s="286"/>
      <c r="E56" s="286" t="s">
        <v>21</v>
      </c>
      <c r="F56" s="250">
        <v>2</v>
      </c>
      <c r="G56" s="250"/>
      <c r="H56" s="251"/>
      <c r="I56" s="265"/>
      <c r="J56" s="254"/>
      <c r="K56" s="274"/>
    </row>
    <row r="57" spans="1:11" s="248" customFormat="1" ht="30" customHeight="1" x14ac:dyDescent="0.3">
      <c r="A57" s="250">
        <v>3</v>
      </c>
      <c r="B57" s="285" t="s">
        <v>328</v>
      </c>
      <c r="C57" s="250"/>
      <c r="D57" s="286"/>
      <c r="E57" s="286" t="s">
        <v>21</v>
      </c>
      <c r="F57" s="250">
        <v>2</v>
      </c>
      <c r="G57" s="250"/>
      <c r="H57" s="251"/>
      <c r="I57" s="265"/>
      <c r="J57" s="254"/>
      <c r="K57" s="274"/>
    </row>
    <row r="58" spans="1:11" s="248" customFormat="1" ht="30" customHeight="1" x14ac:dyDescent="0.3">
      <c r="A58" s="250">
        <v>4</v>
      </c>
      <c r="B58" s="285" t="s">
        <v>329</v>
      </c>
      <c r="C58" s="250"/>
      <c r="D58" s="286"/>
      <c r="E58" s="286" t="s">
        <v>21</v>
      </c>
      <c r="F58" s="250">
        <v>2</v>
      </c>
      <c r="G58" s="250"/>
      <c r="H58" s="251"/>
      <c r="I58" s="265"/>
      <c r="J58" s="254"/>
      <c r="K58" s="274"/>
    </row>
    <row r="59" spans="1:11" s="248" customFormat="1" ht="30" customHeight="1" x14ac:dyDescent="0.3">
      <c r="A59" s="250">
        <v>5</v>
      </c>
      <c r="B59" s="285" t="s">
        <v>318</v>
      </c>
      <c r="C59" s="250"/>
      <c r="D59" s="286"/>
      <c r="E59" s="286" t="s">
        <v>21</v>
      </c>
      <c r="F59" s="250">
        <v>2</v>
      </c>
      <c r="G59" s="250"/>
      <c r="H59" s="251"/>
      <c r="I59" s="265"/>
      <c r="J59" s="254"/>
      <c r="K59" s="274"/>
    </row>
    <row r="60" spans="1:11" s="248" customFormat="1" ht="30" customHeight="1" x14ac:dyDescent="0.3">
      <c r="A60" s="374"/>
      <c r="B60" s="375"/>
      <c r="C60" s="375"/>
      <c r="D60" s="375"/>
      <c r="E60" s="375"/>
      <c r="F60" s="375"/>
      <c r="G60" s="375"/>
      <c r="H60" s="375"/>
      <c r="I60" s="375"/>
      <c r="J60" s="375"/>
      <c r="K60" s="376"/>
    </row>
    <row r="61" spans="1:11" s="248" customFormat="1" ht="30" customHeight="1" x14ac:dyDescent="0.3">
      <c r="A61" s="250">
        <v>1</v>
      </c>
      <c r="B61" s="285" t="s">
        <v>330</v>
      </c>
      <c r="C61" s="250"/>
      <c r="D61" s="286"/>
      <c r="E61" s="286" t="s">
        <v>334</v>
      </c>
      <c r="F61" s="250">
        <v>2</v>
      </c>
      <c r="G61" s="250"/>
      <c r="H61" s="251"/>
      <c r="I61" s="265"/>
      <c r="J61" s="254" t="s">
        <v>246</v>
      </c>
      <c r="K61" s="274"/>
    </row>
    <row r="62" spans="1:11" s="248" customFormat="1" ht="30" customHeight="1" x14ac:dyDescent="0.3">
      <c r="A62" s="250">
        <v>2</v>
      </c>
      <c r="B62" s="285" t="s">
        <v>331</v>
      </c>
      <c r="C62" s="250"/>
      <c r="D62" s="286"/>
      <c r="E62" s="286" t="s">
        <v>334</v>
      </c>
      <c r="F62" s="250">
        <v>2</v>
      </c>
      <c r="G62" s="250"/>
      <c r="H62" s="251"/>
      <c r="I62" s="265"/>
      <c r="J62" s="254"/>
      <c r="K62" s="274"/>
    </row>
    <row r="63" spans="1:11" s="248" customFormat="1" ht="30" customHeight="1" x14ac:dyDescent="0.3">
      <c r="A63" s="250">
        <v>3</v>
      </c>
      <c r="B63" s="285" t="s">
        <v>332</v>
      </c>
      <c r="C63" s="250"/>
      <c r="D63" s="286"/>
      <c r="E63" s="286" t="s">
        <v>334</v>
      </c>
      <c r="F63" s="250">
        <v>2</v>
      </c>
      <c r="G63" s="250"/>
      <c r="H63" s="251"/>
      <c r="I63" s="265"/>
      <c r="J63" s="254"/>
      <c r="K63" s="274"/>
    </row>
    <row r="64" spans="1:11" s="248" customFormat="1" ht="30" customHeight="1" x14ac:dyDescent="0.3">
      <c r="A64" s="250">
        <v>4</v>
      </c>
      <c r="B64" s="285" t="s">
        <v>333</v>
      </c>
      <c r="C64" s="250"/>
      <c r="D64" s="286"/>
      <c r="E64" s="286" t="s">
        <v>334</v>
      </c>
      <c r="F64" s="250">
        <v>2</v>
      </c>
      <c r="G64" s="250"/>
      <c r="H64" s="251"/>
      <c r="I64" s="265"/>
      <c r="J64" s="254"/>
      <c r="K64" s="274"/>
    </row>
    <row r="65" spans="1:11" s="248" customFormat="1" ht="30" customHeight="1" x14ac:dyDescent="0.3">
      <c r="A65" s="250">
        <v>5</v>
      </c>
      <c r="B65" s="285" t="s">
        <v>307</v>
      </c>
      <c r="C65" s="250"/>
      <c r="D65" s="286"/>
      <c r="E65" s="286" t="s">
        <v>334</v>
      </c>
      <c r="F65" s="250">
        <v>2</v>
      </c>
      <c r="G65" s="250"/>
      <c r="H65" s="251"/>
      <c r="I65" s="265"/>
      <c r="J65" s="254"/>
      <c r="K65" s="274"/>
    </row>
    <row r="66" spans="1:11" s="248" customFormat="1" ht="30" customHeight="1" x14ac:dyDescent="0.3">
      <c r="A66" s="250">
        <v>6</v>
      </c>
      <c r="B66" s="285" t="s">
        <v>308</v>
      </c>
      <c r="C66" s="250"/>
      <c r="D66" s="286"/>
      <c r="E66" s="286" t="s">
        <v>334</v>
      </c>
      <c r="F66" s="250">
        <v>2</v>
      </c>
      <c r="G66" s="250"/>
      <c r="H66" s="251"/>
      <c r="I66" s="265"/>
      <c r="J66" s="254"/>
      <c r="K66" s="274"/>
    </row>
    <row r="67" spans="1:11" s="248" customFormat="1" ht="30" customHeight="1" x14ac:dyDescent="0.3">
      <c r="A67" s="374"/>
      <c r="B67" s="375"/>
      <c r="C67" s="375"/>
      <c r="D67" s="375"/>
      <c r="E67" s="375"/>
      <c r="F67" s="375"/>
      <c r="G67" s="375"/>
      <c r="H67" s="375"/>
      <c r="I67" s="375"/>
      <c r="J67" s="375"/>
      <c r="K67" s="376"/>
    </row>
    <row r="68" spans="1:11" s="248" customFormat="1" ht="30" customHeight="1" x14ac:dyDescent="0.3">
      <c r="A68" s="250">
        <v>1</v>
      </c>
      <c r="B68" s="285" t="s">
        <v>335</v>
      </c>
      <c r="C68" s="250"/>
      <c r="D68" s="286"/>
      <c r="E68" s="286" t="s">
        <v>336</v>
      </c>
      <c r="F68" s="250">
        <v>2</v>
      </c>
      <c r="G68" s="250"/>
      <c r="H68" s="251"/>
      <c r="I68" s="265" t="s">
        <v>251</v>
      </c>
      <c r="J68" s="254" t="s">
        <v>246</v>
      </c>
      <c r="K68" s="274"/>
    </row>
    <row r="69" spans="1:11" s="248" customFormat="1" ht="30" customHeight="1" x14ac:dyDescent="0.3">
      <c r="A69" s="250">
        <v>2</v>
      </c>
      <c r="B69" s="285" t="s">
        <v>321</v>
      </c>
      <c r="C69" s="250"/>
      <c r="D69" s="286"/>
      <c r="E69" s="286" t="s">
        <v>336</v>
      </c>
      <c r="F69" s="250">
        <v>2</v>
      </c>
      <c r="G69" s="250"/>
      <c r="H69" s="251"/>
      <c r="I69" s="265"/>
      <c r="J69" s="254"/>
      <c r="K69" s="274"/>
    </row>
    <row r="70" spans="1:11" s="248" customFormat="1" ht="30" customHeight="1" x14ac:dyDescent="0.3">
      <c r="A70" s="250">
        <v>3</v>
      </c>
      <c r="B70" s="285" t="s">
        <v>306</v>
      </c>
      <c r="C70" s="250"/>
      <c r="D70" s="286"/>
      <c r="E70" s="286" t="s">
        <v>336</v>
      </c>
      <c r="F70" s="250">
        <v>3</v>
      </c>
      <c r="G70" s="250"/>
      <c r="H70" s="251"/>
      <c r="I70" s="265"/>
      <c r="J70" s="254"/>
      <c r="K70" s="274"/>
    </row>
    <row r="71" spans="1:11" s="248" customFormat="1" ht="30" customHeight="1" x14ac:dyDescent="0.3">
      <c r="A71" s="374"/>
      <c r="B71" s="375"/>
      <c r="C71" s="375"/>
      <c r="D71" s="375"/>
      <c r="E71" s="375"/>
      <c r="F71" s="375"/>
      <c r="G71" s="375"/>
      <c r="H71" s="375"/>
      <c r="I71" s="375"/>
      <c r="J71" s="375"/>
      <c r="K71" s="376"/>
    </row>
    <row r="72" spans="1:11" s="248" customFormat="1" ht="30" customHeight="1" x14ac:dyDescent="0.35">
      <c r="A72" s="250">
        <v>1</v>
      </c>
      <c r="B72" s="19" t="s">
        <v>388</v>
      </c>
      <c r="D72" s="252"/>
      <c r="E72" s="19" t="s">
        <v>337</v>
      </c>
      <c r="F72" s="250">
        <v>4</v>
      </c>
      <c r="G72" s="250"/>
      <c r="H72" s="251"/>
      <c r="I72" s="265" t="s">
        <v>251</v>
      </c>
      <c r="J72" s="254" t="s">
        <v>246</v>
      </c>
      <c r="K72" s="274"/>
    </row>
    <row r="73" spans="1:11" s="248" customFormat="1" ht="30" customHeight="1" x14ac:dyDescent="0.3">
      <c r="A73" s="374"/>
      <c r="B73" s="375"/>
      <c r="C73" s="375"/>
      <c r="D73" s="375"/>
      <c r="E73" s="375"/>
      <c r="F73" s="375"/>
      <c r="G73" s="375"/>
      <c r="H73" s="375"/>
      <c r="I73" s="375"/>
      <c r="J73" s="375"/>
      <c r="K73" s="376"/>
    </row>
    <row r="74" spans="1:11" s="248" customFormat="1" ht="30" customHeight="1" x14ac:dyDescent="0.35">
      <c r="A74" s="250">
        <v>1</v>
      </c>
      <c r="B74" s="19" t="s">
        <v>388</v>
      </c>
      <c r="D74" s="252"/>
      <c r="E74" s="19" t="s">
        <v>338</v>
      </c>
      <c r="F74" s="250">
        <v>3</v>
      </c>
      <c r="G74" s="250"/>
      <c r="H74" s="251"/>
      <c r="I74" s="265" t="s">
        <v>251</v>
      </c>
      <c r="J74" s="254" t="s">
        <v>247</v>
      </c>
      <c r="K74" s="274"/>
    </row>
    <row r="75" spans="1:11" s="248" customFormat="1" ht="30" customHeight="1" x14ac:dyDescent="0.3">
      <c r="A75" s="374"/>
      <c r="B75" s="375"/>
      <c r="C75" s="375"/>
      <c r="D75" s="375"/>
      <c r="E75" s="375"/>
      <c r="F75" s="375"/>
      <c r="G75" s="375"/>
      <c r="H75" s="375"/>
      <c r="I75" s="375"/>
      <c r="J75" s="375"/>
      <c r="K75" s="376"/>
    </row>
    <row r="76" spans="1:11" s="248" customFormat="1" ht="30" customHeight="1" x14ac:dyDescent="0.35">
      <c r="A76" s="250">
        <v>1</v>
      </c>
      <c r="B76" s="19" t="s">
        <v>390</v>
      </c>
      <c r="D76" s="252" t="s">
        <v>418</v>
      </c>
      <c r="E76" s="19" t="s">
        <v>444</v>
      </c>
      <c r="F76" s="250">
        <v>2</v>
      </c>
      <c r="G76" s="250"/>
      <c r="H76" s="251"/>
      <c r="I76" s="265"/>
      <c r="J76" s="254" t="s">
        <v>246</v>
      </c>
      <c r="K76" s="359" t="s">
        <v>446</v>
      </c>
    </row>
    <row r="77" spans="1:11" s="248" customFormat="1" ht="30" customHeight="1" x14ac:dyDescent="0.35">
      <c r="A77" s="250">
        <v>2</v>
      </c>
      <c r="B77" s="19" t="s">
        <v>335</v>
      </c>
      <c r="D77" s="252" t="s">
        <v>419</v>
      </c>
      <c r="E77" s="19" t="s">
        <v>444</v>
      </c>
      <c r="F77" s="250">
        <v>2</v>
      </c>
      <c r="G77" s="250"/>
      <c r="H77" s="251"/>
      <c r="I77" s="265"/>
      <c r="J77" s="254"/>
      <c r="K77" s="274"/>
    </row>
    <row r="78" spans="1:11" s="248" customFormat="1" ht="30" customHeight="1" x14ac:dyDescent="0.35">
      <c r="A78" s="250">
        <v>3</v>
      </c>
      <c r="B78" s="19" t="s">
        <v>391</v>
      </c>
      <c r="D78" s="252" t="s">
        <v>420</v>
      </c>
      <c r="E78" s="19" t="s">
        <v>444</v>
      </c>
      <c r="F78" s="250">
        <v>2</v>
      </c>
      <c r="G78" s="250"/>
      <c r="H78" s="251"/>
      <c r="I78" s="265"/>
      <c r="J78" s="254"/>
      <c r="K78" s="274"/>
    </row>
    <row r="79" spans="1:11" s="248" customFormat="1" ht="30" customHeight="1" x14ac:dyDescent="0.35">
      <c r="A79" s="250">
        <v>4</v>
      </c>
      <c r="B79" s="19" t="s">
        <v>392</v>
      </c>
      <c r="D79" s="252" t="s">
        <v>420</v>
      </c>
      <c r="E79" s="19" t="s">
        <v>444</v>
      </c>
      <c r="F79" s="250">
        <v>2</v>
      </c>
      <c r="G79" s="250"/>
      <c r="H79" s="251"/>
      <c r="I79" s="265"/>
      <c r="J79" s="254"/>
      <c r="K79" s="274"/>
    </row>
    <row r="80" spans="1:11" s="248" customFormat="1" ht="30" customHeight="1" x14ac:dyDescent="0.35">
      <c r="A80" s="250">
        <v>5</v>
      </c>
      <c r="B80" s="19" t="s">
        <v>393</v>
      </c>
      <c r="D80" s="252" t="s">
        <v>421</v>
      </c>
      <c r="E80" s="19" t="s">
        <v>444</v>
      </c>
      <c r="F80" s="250">
        <v>2</v>
      </c>
      <c r="G80" s="250"/>
      <c r="H80" s="251"/>
      <c r="I80" s="265"/>
      <c r="J80" s="254"/>
      <c r="K80" s="274"/>
    </row>
    <row r="81" spans="1:11" s="248" customFormat="1" ht="30" customHeight="1" x14ac:dyDescent="0.35">
      <c r="A81" s="250">
        <v>6</v>
      </c>
      <c r="B81" s="19" t="s">
        <v>394</v>
      </c>
      <c r="D81" s="252" t="s">
        <v>422</v>
      </c>
      <c r="E81" s="19" t="s">
        <v>444</v>
      </c>
      <c r="F81" s="250">
        <v>2</v>
      </c>
      <c r="G81" s="250"/>
      <c r="H81" s="251"/>
      <c r="I81" s="265"/>
      <c r="J81" s="254"/>
      <c r="K81" s="274"/>
    </row>
    <row r="82" spans="1:11" s="248" customFormat="1" ht="30" customHeight="1" x14ac:dyDescent="0.35">
      <c r="A82" s="250">
        <v>7</v>
      </c>
      <c r="B82" s="19" t="s">
        <v>395</v>
      </c>
      <c r="D82" s="252" t="s">
        <v>423</v>
      </c>
      <c r="E82" s="19" t="s">
        <v>444</v>
      </c>
      <c r="F82" s="250">
        <v>2</v>
      </c>
      <c r="G82" s="250"/>
      <c r="H82" s="251"/>
      <c r="I82" s="265"/>
      <c r="J82" s="254"/>
      <c r="K82" s="274"/>
    </row>
    <row r="83" spans="1:11" s="248" customFormat="1" ht="30" customHeight="1" x14ac:dyDescent="0.35">
      <c r="A83" s="250">
        <v>8</v>
      </c>
      <c r="B83" s="19" t="s">
        <v>396</v>
      </c>
      <c r="D83" s="252" t="s">
        <v>272</v>
      </c>
      <c r="E83" s="19" t="s">
        <v>444</v>
      </c>
      <c r="F83" s="250">
        <v>2</v>
      </c>
      <c r="G83" s="250"/>
      <c r="H83" s="251"/>
      <c r="I83" s="265"/>
      <c r="J83" s="254"/>
      <c r="K83" s="274"/>
    </row>
    <row r="84" spans="1:11" s="248" customFormat="1" ht="30" customHeight="1" x14ac:dyDescent="0.35">
      <c r="A84" s="250">
        <v>9</v>
      </c>
      <c r="B84" s="19" t="s">
        <v>397</v>
      </c>
      <c r="D84" s="252" t="s">
        <v>424</v>
      </c>
      <c r="E84" s="19" t="s">
        <v>444</v>
      </c>
      <c r="F84" s="250">
        <v>2</v>
      </c>
      <c r="G84" s="250"/>
      <c r="H84" s="251"/>
      <c r="I84" s="265"/>
      <c r="J84" s="254"/>
      <c r="K84" s="274"/>
    </row>
    <row r="85" spans="1:11" s="248" customFormat="1" ht="30" customHeight="1" x14ac:dyDescent="0.35">
      <c r="A85" s="250">
        <v>10</v>
      </c>
      <c r="B85" s="19" t="s">
        <v>398</v>
      </c>
      <c r="D85" s="252" t="s">
        <v>425</v>
      </c>
      <c r="E85" s="19" t="s">
        <v>444</v>
      </c>
      <c r="F85" s="250">
        <v>2</v>
      </c>
      <c r="G85" s="250"/>
      <c r="H85" s="251"/>
      <c r="I85" s="265"/>
      <c r="J85" s="254"/>
      <c r="K85" s="274"/>
    </row>
    <row r="86" spans="1:11" s="248" customFormat="1" ht="30" customHeight="1" x14ac:dyDescent="0.35">
      <c r="A86" s="250">
        <v>11</v>
      </c>
      <c r="B86" s="19" t="s">
        <v>399</v>
      </c>
      <c r="D86" s="252" t="s">
        <v>426</v>
      </c>
      <c r="E86" s="19" t="s">
        <v>444</v>
      </c>
      <c r="F86" s="250">
        <v>2</v>
      </c>
      <c r="G86" s="250"/>
      <c r="H86" s="251"/>
      <c r="I86" s="265"/>
      <c r="J86" s="254"/>
      <c r="K86" s="274"/>
    </row>
    <row r="87" spans="1:11" s="248" customFormat="1" ht="30" customHeight="1" x14ac:dyDescent="0.3">
      <c r="A87" s="374"/>
      <c r="B87" s="375"/>
      <c r="C87" s="375"/>
      <c r="D87" s="375"/>
      <c r="E87" s="375"/>
      <c r="F87" s="375"/>
      <c r="G87" s="375"/>
      <c r="H87" s="375"/>
      <c r="I87" s="375"/>
      <c r="J87" s="375"/>
      <c r="K87" s="376"/>
    </row>
    <row r="88" spans="1:11" s="248" customFormat="1" ht="30" customHeight="1" x14ac:dyDescent="0.35">
      <c r="A88" s="250">
        <v>1</v>
      </c>
      <c r="B88" s="19" t="s">
        <v>289</v>
      </c>
      <c r="D88" s="252" t="s">
        <v>427</v>
      </c>
      <c r="E88" s="19" t="s">
        <v>440</v>
      </c>
      <c r="F88" s="250">
        <v>3</v>
      </c>
      <c r="G88" s="250"/>
      <c r="H88" s="251"/>
      <c r="I88" s="265"/>
      <c r="J88" s="254" t="s">
        <v>247</v>
      </c>
      <c r="K88" s="274"/>
    </row>
    <row r="89" spans="1:11" s="248" customFormat="1" ht="30" customHeight="1" x14ac:dyDescent="0.35">
      <c r="A89" s="250">
        <v>2</v>
      </c>
      <c r="B89" s="19" t="s">
        <v>400</v>
      </c>
      <c r="D89" s="252" t="s">
        <v>427</v>
      </c>
      <c r="E89" s="19" t="s">
        <v>440</v>
      </c>
      <c r="F89" s="250">
        <v>3</v>
      </c>
      <c r="G89" s="250"/>
      <c r="H89" s="251"/>
      <c r="I89" s="265"/>
      <c r="J89" s="254"/>
      <c r="K89" s="274"/>
    </row>
    <row r="90" spans="1:11" s="248" customFormat="1" ht="30" customHeight="1" x14ac:dyDescent="0.35">
      <c r="A90" s="250">
        <v>3</v>
      </c>
      <c r="B90" s="19" t="s">
        <v>306</v>
      </c>
      <c r="D90" s="252" t="s">
        <v>428</v>
      </c>
      <c r="E90" s="19" t="s">
        <v>440</v>
      </c>
      <c r="F90" s="250">
        <v>3</v>
      </c>
      <c r="G90" s="250"/>
      <c r="H90" s="251"/>
      <c r="I90" s="265"/>
      <c r="J90" s="254"/>
      <c r="K90" s="274"/>
    </row>
    <row r="91" spans="1:11" s="248" customFormat="1" ht="30" customHeight="1" x14ac:dyDescent="0.35">
      <c r="A91" s="250">
        <v>4</v>
      </c>
      <c r="B91" s="19" t="s">
        <v>308</v>
      </c>
      <c r="D91" s="252" t="s">
        <v>429</v>
      </c>
      <c r="E91" s="19" t="s">
        <v>440</v>
      </c>
      <c r="F91" s="250">
        <v>3</v>
      </c>
      <c r="G91" s="250"/>
      <c r="H91" s="251"/>
      <c r="I91" s="265"/>
      <c r="J91" s="254"/>
      <c r="K91" s="274"/>
    </row>
    <row r="92" spans="1:11" s="248" customFormat="1" ht="30" customHeight="1" x14ac:dyDescent="0.35">
      <c r="A92" s="250">
        <v>5</v>
      </c>
      <c r="B92" s="19" t="s">
        <v>390</v>
      </c>
      <c r="D92" s="252" t="s">
        <v>418</v>
      </c>
      <c r="E92" s="19" t="s">
        <v>440</v>
      </c>
      <c r="F92" s="250">
        <v>3</v>
      </c>
      <c r="G92" s="250"/>
      <c r="H92" s="251"/>
      <c r="I92" s="265"/>
      <c r="J92" s="254"/>
      <c r="K92" s="274"/>
    </row>
    <row r="93" spans="1:11" s="248" customFormat="1" ht="30" customHeight="1" x14ac:dyDescent="0.35">
      <c r="A93" s="250">
        <v>6</v>
      </c>
      <c r="B93" s="19" t="s">
        <v>401</v>
      </c>
      <c r="D93" s="252" t="s">
        <v>422</v>
      </c>
      <c r="E93" s="19" t="s">
        <v>440</v>
      </c>
      <c r="F93" s="250">
        <v>3</v>
      </c>
      <c r="G93" s="250"/>
      <c r="H93" s="251"/>
      <c r="I93" s="265"/>
      <c r="J93" s="254"/>
      <c r="K93" s="274"/>
    </row>
    <row r="94" spans="1:11" s="248" customFormat="1" ht="30" customHeight="1" x14ac:dyDescent="0.35">
      <c r="A94" s="250">
        <v>7</v>
      </c>
      <c r="B94" s="19" t="s">
        <v>293</v>
      </c>
      <c r="D94" s="252" t="s">
        <v>285</v>
      </c>
      <c r="E94" s="19" t="s">
        <v>440</v>
      </c>
      <c r="F94" s="250">
        <v>3</v>
      </c>
      <c r="G94" s="250"/>
      <c r="H94" s="251"/>
      <c r="I94" s="265"/>
      <c r="J94" s="254"/>
      <c r="K94" s="274"/>
    </row>
    <row r="95" spans="1:11" s="248" customFormat="1" ht="30" customHeight="1" x14ac:dyDescent="0.35">
      <c r="A95" s="250">
        <v>8</v>
      </c>
      <c r="B95" s="19" t="s">
        <v>331</v>
      </c>
      <c r="D95" s="252" t="s">
        <v>430</v>
      </c>
      <c r="E95" s="19" t="s">
        <v>440</v>
      </c>
      <c r="F95" s="250">
        <v>3</v>
      </c>
      <c r="G95" s="250"/>
      <c r="H95" s="251"/>
      <c r="I95" s="265"/>
      <c r="J95" s="254"/>
      <c r="K95" s="274"/>
    </row>
    <row r="96" spans="1:11" s="248" customFormat="1" ht="30" customHeight="1" x14ac:dyDescent="0.35">
      <c r="A96" s="250">
        <v>9</v>
      </c>
      <c r="B96" s="19" t="s">
        <v>307</v>
      </c>
      <c r="D96" s="252" t="s">
        <v>430</v>
      </c>
      <c r="E96" s="19" t="s">
        <v>440</v>
      </c>
      <c r="F96" s="250">
        <v>3</v>
      </c>
      <c r="G96" s="250"/>
      <c r="H96" s="251"/>
      <c r="I96" s="265"/>
      <c r="J96" s="254"/>
      <c r="K96" s="274"/>
    </row>
    <row r="97" spans="1:11" s="248" customFormat="1" ht="30" customHeight="1" x14ac:dyDescent="0.35">
      <c r="A97" s="250">
        <v>10</v>
      </c>
      <c r="B97" s="19" t="s">
        <v>447</v>
      </c>
      <c r="D97" s="252" t="s">
        <v>448</v>
      </c>
      <c r="E97" s="19" t="s">
        <v>440</v>
      </c>
      <c r="F97" s="250">
        <v>2</v>
      </c>
      <c r="G97" s="250"/>
      <c r="H97" s="251"/>
      <c r="I97" s="265"/>
      <c r="J97" s="254"/>
      <c r="K97" s="274"/>
    </row>
    <row r="98" spans="1:11" s="248" customFormat="1" ht="30" customHeight="1" x14ac:dyDescent="0.35">
      <c r="A98" s="250">
        <v>11</v>
      </c>
      <c r="B98" s="19" t="s">
        <v>402</v>
      </c>
      <c r="D98" s="252" t="s">
        <v>431</v>
      </c>
      <c r="E98" s="19" t="s">
        <v>440</v>
      </c>
      <c r="F98" s="250">
        <v>3</v>
      </c>
      <c r="G98" s="250"/>
      <c r="H98" s="251"/>
      <c r="I98" s="265"/>
      <c r="J98" s="254"/>
      <c r="K98" s="274"/>
    </row>
    <row r="99" spans="1:11" s="248" customFormat="1" ht="30" customHeight="1" x14ac:dyDescent="0.35">
      <c r="A99" s="250">
        <v>12</v>
      </c>
      <c r="B99" s="19" t="s">
        <v>403</v>
      </c>
      <c r="D99" s="252" t="s">
        <v>431</v>
      </c>
      <c r="E99" s="19" t="s">
        <v>440</v>
      </c>
      <c r="F99" s="250">
        <v>3</v>
      </c>
      <c r="G99" s="250"/>
      <c r="H99" s="251"/>
      <c r="I99" s="265"/>
      <c r="J99" s="254"/>
      <c r="K99" s="274"/>
    </row>
    <row r="100" spans="1:11" s="248" customFormat="1" ht="30" customHeight="1" x14ac:dyDescent="0.3">
      <c r="A100" s="374"/>
      <c r="B100" s="375"/>
      <c r="C100" s="375"/>
      <c r="D100" s="375"/>
      <c r="E100" s="375"/>
      <c r="F100" s="375"/>
      <c r="G100" s="375"/>
      <c r="H100" s="375"/>
      <c r="I100" s="375"/>
      <c r="J100" s="375"/>
      <c r="K100" s="376"/>
    </row>
    <row r="101" spans="1:11" s="248" customFormat="1" ht="30" customHeight="1" x14ac:dyDescent="0.35">
      <c r="A101" s="250">
        <v>1</v>
      </c>
      <c r="B101" s="19" t="s">
        <v>398</v>
      </c>
      <c r="D101" s="252" t="s">
        <v>425</v>
      </c>
      <c r="E101" s="19" t="s">
        <v>39</v>
      </c>
      <c r="F101" s="250">
        <v>2</v>
      </c>
      <c r="G101" s="250"/>
      <c r="H101" s="251"/>
      <c r="I101" s="265"/>
      <c r="J101" s="254" t="s">
        <v>246</v>
      </c>
      <c r="K101" s="274"/>
    </row>
    <row r="102" spans="1:11" s="248" customFormat="1" ht="30" customHeight="1" x14ac:dyDescent="0.35">
      <c r="A102" s="250">
        <v>2</v>
      </c>
      <c r="B102" s="19" t="s">
        <v>307</v>
      </c>
      <c r="D102" s="252" t="s">
        <v>430</v>
      </c>
      <c r="E102" s="19" t="s">
        <v>39</v>
      </c>
      <c r="F102" s="250">
        <v>2</v>
      </c>
      <c r="G102" s="250"/>
      <c r="H102" s="251"/>
      <c r="I102" s="265"/>
      <c r="J102" s="254"/>
      <c r="K102" s="274"/>
    </row>
    <row r="103" spans="1:11" s="248" customFormat="1" ht="30" customHeight="1" x14ac:dyDescent="0.35">
      <c r="A103" s="250">
        <v>3</v>
      </c>
      <c r="B103" s="19" t="s">
        <v>293</v>
      </c>
      <c r="D103" s="252" t="s">
        <v>285</v>
      </c>
      <c r="E103" s="19" t="s">
        <v>39</v>
      </c>
      <c r="F103" s="250">
        <v>2</v>
      </c>
      <c r="G103" s="250"/>
      <c r="H103" s="251"/>
      <c r="I103" s="265"/>
      <c r="J103" s="254"/>
      <c r="K103" s="274"/>
    </row>
    <row r="104" spans="1:11" s="248" customFormat="1" ht="30" customHeight="1" x14ac:dyDescent="0.35">
      <c r="A104" s="250">
        <v>4</v>
      </c>
      <c r="B104" s="19" t="s">
        <v>333</v>
      </c>
      <c r="D104" s="252" t="s">
        <v>432</v>
      </c>
      <c r="E104" s="19" t="s">
        <v>39</v>
      </c>
      <c r="F104" s="250">
        <v>2</v>
      </c>
      <c r="G104" s="250"/>
      <c r="H104" s="251"/>
      <c r="I104" s="265"/>
      <c r="J104" s="254"/>
      <c r="K104" s="274"/>
    </row>
    <row r="105" spans="1:11" s="248" customFormat="1" ht="30" customHeight="1" x14ac:dyDescent="0.35">
      <c r="A105" s="250">
        <v>5</v>
      </c>
      <c r="B105" s="19" t="s">
        <v>330</v>
      </c>
      <c r="D105" s="252" t="s">
        <v>432</v>
      </c>
      <c r="E105" s="19" t="s">
        <v>39</v>
      </c>
      <c r="F105" s="250">
        <v>2</v>
      </c>
      <c r="G105" s="250"/>
      <c r="H105" s="251"/>
      <c r="I105" s="265"/>
      <c r="J105" s="254"/>
      <c r="K105" s="274"/>
    </row>
    <row r="106" spans="1:11" s="248" customFormat="1" ht="30" customHeight="1" x14ac:dyDescent="0.35">
      <c r="A106" s="250">
        <v>6</v>
      </c>
      <c r="B106" s="19" t="s">
        <v>404</v>
      </c>
      <c r="D106" s="252" t="s">
        <v>433</v>
      </c>
      <c r="E106" s="19" t="s">
        <v>39</v>
      </c>
      <c r="F106" s="250">
        <v>2</v>
      </c>
      <c r="G106" s="250"/>
      <c r="H106" s="251"/>
      <c r="I106" s="265"/>
      <c r="J106" s="254"/>
      <c r="K106" s="274"/>
    </row>
    <row r="107" spans="1:11" s="248" customFormat="1" ht="30" customHeight="1" x14ac:dyDescent="0.35">
      <c r="A107" s="250">
        <v>7</v>
      </c>
      <c r="B107" s="19" t="s">
        <v>405</v>
      </c>
      <c r="D107" s="252" t="s">
        <v>434</v>
      </c>
      <c r="E107" s="19" t="s">
        <v>39</v>
      </c>
      <c r="F107" s="250">
        <v>2</v>
      </c>
      <c r="G107" s="250"/>
      <c r="H107" s="251"/>
      <c r="I107" s="265"/>
      <c r="J107" s="254"/>
      <c r="K107" s="274"/>
    </row>
    <row r="108" spans="1:11" s="248" customFormat="1" ht="30" customHeight="1" x14ac:dyDescent="0.35">
      <c r="A108" s="250">
        <v>8</v>
      </c>
      <c r="B108" s="19" t="s">
        <v>406</v>
      </c>
      <c r="D108" s="252" t="s">
        <v>427</v>
      </c>
      <c r="E108" s="19" t="s">
        <v>39</v>
      </c>
      <c r="F108" s="250">
        <v>2</v>
      </c>
      <c r="G108" s="250"/>
      <c r="H108" s="251"/>
      <c r="I108" s="265"/>
      <c r="J108" s="254"/>
      <c r="K108" s="274"/>
    </row>
    <row r="109" spans="1:11" s="248" customFormat="1" ht="30" customHeight="1" x14ac:dyDescent="0.3">
      <c r="A109" s="374"/>
      <c r="B109" s="375"/>
      <c r="C109" s="375"/>
      <c r="D109" s="375"/>
      <c r="E109" s="375"/>
      <c r="F109" s="375"/>
      <c r="G109" s="375"/>
      <c r="H109" s="375"/>
      <c r="I109" s="375"/>
      <c r="J109" s="375"/>
      <c r="K109" s="376"/>
    </row>
    <row r="110" spans="1:11" s="248" customFormat="1" ht="30" customHeight="1" x14ac:dyDescent="0.35">
      <c r="A110" s="250">
        <v>1</v>
      </c>
      <c r="B110" s="19" t="s">
        <v>266</v>
      </c>
      <c r="D110" s="252" t="s">
        <v>272</v>
      </c>
      <c r="E110" s="19" t="s">
        <v>441</v>
      </c>
      <c r="F110" s="250">
        <v>2</v>
      </c>
      <c r="G110" s="250"/>
      <c r="H110" s="251"/>
      <c r="I110" s="265"/>
      <c r="J110" s="254" t="s">
        <v>246</v>
      </c>
      <c r="K110" s="274"/>
    </row>
    <row r="111" spans="1:11" s="248" customFormat="1" ht="30" customHeight="1" x14ac:dyDescent="0.35">
      <c r="A111" s="250">
        <v>2</v>
      </c>
      <c r="B111" s="19" t="s">
        <v>407</v>
      </c>
      <c r="D111" s="252" t="s">
        <v>435</v>
      </c>
      <c r="E111" s="19" t="s">
        <v>441</v>
      </c>
      <c r="F111" s="250">
        <v>2</v>
      </c>
      <c r="G111" s="250"/>
      <c r="H111" s="251"/>
      <c r="I111" s="265"/>
      <c r="J111" s="254"/>
      <c r="K111" s="274"/>
    </row>
    <row r="112" spans="1:11" s="248" customFormat="1" ht="30" customHeight="1" x14ac:dyDescent="0.35">
      <c r="A112" s="250">
        <v>3</v>
      </c>
      <c r="B112" s="19" t="s">
        <v>286</v>
      </c>
      <c r="D112" s="252" t="s">
        <v>273</v>
      </c>
      <c r="E112" s="19" t="s">
        <v>441</v>
      </c>
      <c r="F112" s="250">
        <v>2</v>
      </c>
      <c r="G112" s="250"/>
      <c r="H112" s="251"/>
      <c r="I112" s="265"/>
      <c r="J112" s="254"/>
      <c r="K112" s="274"/>
    </row>
    <row r="113" spans="1:11" s="248" customFormat="1" ht="30" customHeight="1" x14ac:dyDescent="0.35">
      <c r="A113" s="250">
        <v>4</v>
      </c>
      <c r="B113" s="19" t="s">
        <v>297</v>
      </c>
      <c r="D113" s="252" t="s">
        <v>274</v>
      </c>
      <c r="E113" s="19" t="s">
        <v>441</v>
      </c>
      <c r="F113" s="250">
        <v>2</v>
      </c>
      <c r="G113" s="250"/>
      <c r="H113" s="251"/>
      <c r="I113" s="265"/>
      <c r="J113" s="254"/>
      <c r="K113" s="274"/>
    </row>
    <row r="114" spans="1:11" s="248" customFormat="1" ht="30" customHeight="1" x14ac:dyDescent="0.35">
      <c r="A114" s="250">
        <v>5</v>
      </c>
      <c r="B114" s="19" t="s">
        <v>335</v>
      </c>
      <c r="D114" s="252" t="s">
        <v>419</v>
      </c>
      <c r="E114" s="19" t="s">
        <v>441</v>
      </c>
      <c r="F114" s="250">
        <v>2</v>
      </c>
      <c r="G114" s="250"/>
      <c r="H114" s="251"/>
      <c r="I114" s="265"/>
      <c r="J114" s="254"/>
      <c r="K114" s="274"/>
    </row>
    <row r="115" spans="1:11" s="248" customFormat="1" ht="30" customHeight="1" x14ac:dyDescent="0.35">
      <c r="A115" s="250">
        <v>6</v>
      </c>
      <c r="B115" s="19" t="s">
        <v>321</v>
      </c>
      <c r="D115" s="252" t="s">
        <v>300</v>
      </c>
      <c r="E115" s="19" t="s">
        <v>441</v>
      </c>
      <c r="F115" s="250">
        <v>2</v>
      </c>
      <c r="G115" s="250"/>
      <c r="H115" s="251"/>
      <c r="I115" s="265"/>
      <c r="J115" s="254"/>
      <c r="K115" s="274"/>
    </row>
    <row r="116" spans="1:11" s="248" customFormat="1" ht="30" customHeight="1" x14ac:dyDescent="0.35">
      <c r="A116" s="250">
        <v>7</v>
      </c>
      <c r="B116" s="19" t="s">
        <v>408</v>
      </c>
      <c r="D116" s="252" t="s">
        <v>273</v>
      </c>
      <c r="E116" s="19" t="s">
        <v>441</v>
      </c>
      <c r="F116" s="250">
        <v>2</v>
      </c>
      <c r="G116" s="250"/>
      <c r="H116" s="251"/>
      <c r="I116" s="265"/>
      <c r="J116" s="254"/>
      <c r="K116" s="274"/>
    </row>
    <row r="117" spans="1:11" s="248" customFormat="1" ht="30" customHeight="1" x14ac:dyDescent="0.35">
      <c r="A117" s="250">
        <v>8</v>
      </c>
      <c r="B117" s="19" t="s">
        <v>306</v>
      </c>
      <c r="D117" s="252" t="s">
        <v>428</v>
      </c>
      <c r="E117" s="19" t="s">
        <v>441</v>
      </c>
      <c r="F117" s="250">
        <v>2</v>
      </c>
      <c r="G117" s="250"/>
      <c r="H117" s="251"/>
      <c r="I117" s="265"/>
      <c r="J117" s="254"/>
      <c r="K117" s="274"/>
    </row>
    <row r="118" spans="1:11" s="248" customFormat="1" ht="30" customHeight="1" x14ac:dyDescent="0.3">
      <c r="A118" s="374"/>
      <c r="B118" s="375"/>
      <c r="C118" s="375"/>
      <c r="D118" s="375"/>
      <c r="E118" s="375"/>
      <c r="F118" s="375"/>
      <c r="G118" s="375"/>
      <c r="H118" s="375"/>
      <c r="I118" s="375"/>
      <c r="J118" s="375"/>
      <c r="K118" s="376"/>
    </row>
    <row r="119" spans="1:11" s="248" customFormat="1" ht="30" customHeight="1" x14ac:dyDescent="0.35">
      <c r="A119" s="250">
        <v>1</v>
      </c>
      <c r="B119" s="19" t="s">
        <v>398</v>
      </c>
      <c r="D119" s="252" t="s">
        <v>425</v>
      </c>
      <c r="E119" s="19" t="s">
        <v>445</v>
      </c>
      <c r="F119" s="250">
        <v>2</v>
      </c>
      <c r="G119" s="250"/>
      <c r="H119" s="251"/>
      <c r="I119" s="265"/>
      <c r="J119" s="254" t="s">
        <v>246</v>
      </c>
      <c r="K119" s="274"/>
    </row>
    <row r="120" spans="1:11" s="248" customFormat="1" ht="30" customHeight="1" x14ac:dyDescent="0.35">
      <c r="A120" s="250">
        <v>2</v>
      </c>
      <c r="B120" s="19" t="s">
        <v>266</v>
      </c>
      <c r="D120" s="252" t="s">
        <v>272</v>
      </c>
      <c r="E120" s="19" t="s">
        <v>445</v>
      </c>
      <c r="F120" s="250">
        <v>2</v>
      </c>
      <c r="G120" s="250"/>
      <c r="H120" s="251"/>
      <c r="I120" s="265"/>
      <c r="J120" s="254"/>
      <c r="K120" s="274"/>
    </row>
    <row r="121" spans="1:11" s="248" customFormat="1" ht="30" customHeight="1" x14ac:dyDescent="0.35">
      <c r="A121" s="250">
        <v>3</v>
      </c>
      <c r="B121" s="19" t="s">
        <v>390</v>
      </c>
      <c r="D121" s="252" t="s">
        <v>418</v>
      </c>
      <c r="E121" s="19" t="s">
        <v>445</v>
      </c>
      <c r="F121" s="250">
        <v>2</v>
      </c>
      <c r="G121" s="250"/>
      <c r="H121" s="251"/>
      <c r="I121" s="265"/>
      <c r="J121" s="254"/>
      <c r="K121" s="274"/>
    </row>
    <row r="122" spans="1:11" s="248" customFormat="1" ht="30" customHeight="1" x14ac:dyDescent="0.35">
      <c r="A122" s="250">
        <v>4</v>
      </c>
      <c r="B122" s="19" t="s">
        <v>294</v>
      </c>
      <c r="D122" s="252" t="s">
        <v>283</v>
      </c>
      <c r="E122" s="19" t="s">
        <v>445</v>
      </c>
      <c r="F122" s="250">
        <v>2</v>
      </c>
      <c r="G122" s="250"/>
      <c r="H122" s="251"/>
      <c r="I122" s="265"/>
      <c r="J122" s="254"/>
      <c r="K122" s="274"/>
    </row>
    <row r="123" spans="1:11" s="248" customFormat="1" ht="30" customHeight="1" x14ac:dyDescent="0.35">
      <c r="A123" s="250">
        <v>5</v>
      </c>
      <c r="B123" s="19" t="s">
        <v>409</v>
      </c>
      <c r="D123" s="252" t="s">
        <v>431</v>
      </c>
      <c r="E123" s="19" t="s">
        <v>445</v>
      </c>
      <c r="F123" s="250">
        <v>2</v>
      </c>
      <c r="G123" s="250"/>
      <c r="H123" s="251"/>
      <c r="I123" s="265"/>
      <c r="J123" s="254"/>
      <c r="K123" s="274"/>
    </row>
    <row r="124" spans="1:11" s="248" customFormat="1" ht="30" customHeight="1" x14ac:dyDescent="0.35">
      <c r="A124" s="250">
        <v>6</v>
      </c>
      <c r="B124" s="19" t="s">
        <v>397</v>
      </c>
      <c r="D124" s="252" t="s">
        <v>424</v>
      </c>
      <c r="E124" s="19" t="s">
        <v>445</v>
      </c>
      <c r="F124" s="250">
        <v>2</v>
      </c>
      <c r="G124" s="250"/>
      <c r="H124" s="251"/>
      <c r="I124" s="265"/>
      <c r="J124" s="254"/>
      <c r="K124" s="274"/>
    </row>
    <row r="125" spans="1:11" s="248" customFormat="1" ht="30" customHeight="1" x14ac:dyDescent="0.35">
      <c r="A125" s="250">
        <v>7</v>
      </c>
      <c r="B125" s="19" t="s">
        <v>399</v>
      </c>
      <c r="D125" s="252" t="s">
        <v>426</v>
      </c>
      <c r="E125" s="19" t="s">
        <v>445</v>
      </c>
      <c r="F125" s="250">
        <v>2</v>
      </c>
      <c r="G125" s="250"/>
      <c r="H125" s="251"/>
      <c r="I125" s="265"/>
      <c r="J125" s="254"/>
      <c r="K125" s="274"/>
    </row>
    <row r="126" spans="1:11" s="248" customFormat="1" ht="30" customHeight="1" x14ac:dyDescent="0.35">
      <c r="A126" s="250">
        <v>8</v>
      </c>
      <c r="B126" s="19" t="s">
        <v>410</v>
      </c>
      <c r="D126" s="252" t="s">
        <v>300</v>
      </c>
      <c r="E126" s="19" t="s">
        <v>445</v>
      </c>
      <c r="F126" s="250">
        <v>2</v>
      </c>
      <c r="G126" s="250"/>
      <c r="H126" s="251"/>
      <c r="I126" s="265"/>
      <c r="J126" s="254"/>
      <c r="K126" s="274"/>
    </row>
    <row r="127" spans="1:11" s="248" customFormat="1" ht="30" customHeight="1" x14ac:dyDescent="0.3">
      <c r="A127" s="374"/>
      <c r="B127" s="375"/>
      <c r="C127" s="375"/>
      <c r="D127" s="375"/>
      <c r="E127" s="375"/>
      <c r="F127" s="375"/>
      <c r="G127" s="375"/>
      <c r="H127" s="375"/>
      <c r="I127" s="375"/>
      <c r="J127" s="375"/>
      <c r="K127" s="376"/>
    </row>
    <row r="128" spans="1:11" s="248" customFormat="1" ht="30" customHeight="1" x14ac:dyDescent="0.35">
      <c r="A128" s="250">
        <v>1</v>
      </c>
      <c r="B128" s="19" t="s">
        <v>406</v>
      </c>
      <c r="D128" s="252" t="s">
        <v>427</v>
      </c>
      <c r="E128" s="19" t="s">
        <v>442</v>
      </c>
      <c r="F128" s="250">
        <v>2</v>
      </c>
      <c r="G128" s="250"/>
      <c r="H128" s="251"/>
      <c r="I128" s="265"/>
      <c r="J128" s="254" t="s">
        <v>246</v>
      </c>
      <c r="K128" s="274"/>
    </row>
    <row r="129" spans="1:11" s="248" customFormat="1" ht="30" customHeight="1" x14ac:dyDescent="0.35">
      <c r="A129" s="250">
        <v>2</v>
      </c>
      <c r="B129" s="19" t="s">
        <v>399</v>
      </c>
      <c r="D129" s="252" t="s">
        <v>283</v>
      </c>
      <c r="E129" s="19" t="s">
        <v>442</v>
      </c>
      <c r="F129" s="250">
        <v>2</v>
      </c>
      <c r="G129" s="250"/>
      <c r="H129" s="251"/>
      <c r="I129" s="265"/>
      <c r="J129" s="254"/>
      <c r="K129" s="274"/>
    </row>
    <row r="130" spans="1:11" s="248" customFormat="1" ht="30" customHeight="1" x14ac:dyDescent="0.35">
      <c r="A130" s="250">
        <v>3</v>
      </c>
      <c r="B130" s="19" t="s">
        <v>333</v>
      </c>
      <c r="D130" s="252" t="s">
        <v>432</v>
      </c>
      <c r="E130" s="19" t="s">
        <v>442</v>
      </c>
      <c r="F130" s="250">
        <v>2</v>
      </c>
      <c r="G130" s="250"/>
      <c r="H130" s="251"/>
      <c r="I130" s="265"/>
      <c r="J130" s="254"/>
      <c r="K130" s="274"/>
    </row>
    <row r="131" spans="1:11" s="248" customFormat="1" ht="30" customHeight="1" x14ac:dyDescent="0.35">
      <c r="A131" s="250">
        <v>4</v>
      </c>
      <c r="B131" s="19" t="s">
        <v>403</v>
      </c>
      <c r="D131" s="252" t="s">
        <v>431</v>
      </c>
      <c r="E131" s="19" t="s">
        <v>442</v>
      </c>
      <c r="F131" s="250">
        <v>2</v>
      </c>
      <c r="G131" s="250"/>
      <c r="H131" s="251"/>
      <c r="I131" s="265"/>
      <c r="J131" s="254"/>
      <c r="K131" s="274"/>
    </row>
    <row r="132" spans="1:11" s="248" customFormat="1" ht="30" customHeight="1" x14ac:dyDescent="0.35">
      <c r="A132" s="250">
        <v>5</v>
      </c>
      <c r="B132" s="19" t="s">
        <v>411</v>
      </c>
      <c r="D132" s="252" t="s">
        <v>436</v>
      </c>
      <c r="E132" s="19" t="s">
        <v>442</v>
      </c>
      <c r="F132" s="250">
        <v>2</v>
      </c>
      <c r="G132" s="250"/>
      <c r="H132" s="251"/>
      <c r="I132" s="265"/>
      <c r="J132" s="254"/>
      <c r="K132" s="274"/>
    </row>
    <row r="133" spans="1:11" s="248" customFormat="1" ht="30" customHeight="1" x14ac:dyDescent="0.35">
      <c r="A133" s="250">
        <v>6</v>
      </c>
      <c r="B133" s="19" t="s">
        <v>397</v>
      </c>
      <c r="D133" s="252" t="s">
        <v>424</v>
      </c>
      <c r="E133" s="19" t="s">
        <v>442</v>
      </c>
      <c r="F133" s="250">
        <v>2</v>
      </c>
      <c r="G133" s="250"/>
      <c r="H133" s="251"/>
      <c r="I133" s="265"/>
      <c r="J133" s="254"/>
      <c r="K133" s="274"/>
    </row>
    <row r="134" spans="1:11" s="248" customFormat="1" ht="30" customHeight="1" x14ac:dyDescent="0.35">
      <c r="A134" s="250">
        <v>7</v>
      </c>
      <c r="B134" s="19" t="s">
        <v>307</v>
      </c>
      <c r="D134" s="252" t="s">
        <v>430</v>
      </c>
      <c r="E134" s="19" t="s">
        <v>442</v>
      </c>
      <c r="F134" s="250">
        <v>2</v>
      </c>
      <c r="G134" s="250"/>
      <c r="H134" s="251"/>
      <c r="I134" s="265"/>
      <c r="J134" s="254"/>
      <c r="K134" s="274"/>
    </row>
    <row r="135" spans="1:11" s="248" customFormat="1" ht="30" customHeight="1" x14ac:dyDescent="0.3">
      <c r="A135" s="374"/>
      <c r="B135" s="375"/>
      <c r="C135" s="375"/>
      <c r="D135" s="375"/>
      <c r="E135" s="375"/>
      <c r="F135" s="375"/>
      <c r="G135" s="375"/>
      <c r="H135" s="375"/>
      <c r="I135" s="375"/>
      <c r="J135" s="375"/>
      <c r="K135" s="376"/>
    </row>
    <row r="136" spans="1:11" s="248" customFormat="1" ht="30" customHeight="1" x14ac:dyDescent="0.35">
      <c r="A136" s="250">
        <v>1</v>
      </c>
      <c r="B136" s="19" t="s">
        <v>398</v>
      </c>
      <c r="D136" s="252" t="s">
        <v>425</v>
      </c>
      <c r="E136" s="19" t="s">
        <v>130</v>
      </c>
      <c r="F136" s="250">
        <v>3</v>
      </c>
      <c r="G136" s="250"/>
      <c r="H136" s="251"/>
      <c r="I136" s="265"/>
      <c r="J136" s="254" t="s">
        <v>247</v>
      </c>
      <c r="K136" s="274"/>
    </row>
    <row r="137" spans="1:11" s="248" customFormat="1" ht="30" customHeight="1" x14ac:dyDescent="0.35">
      <c r="A137" s="250">
        <v>2</v>
      </c>
      <c r="B137" s="19" t="s">
        <v>307</v>
      </c>
      <c r="D137" s="252" t="s">
        <v>430</v>
      </c>
      <c r="E137" s="19" t="s">
        <v>130</v>
      </c>
      <c r="F137" s="250">
        <v>3</v>
      </c>
      <c r="G137" s="250"/>
      <c r="H137" s="251"/>
      <c r="I137" s="265"/>
      <c r="J137" s="254"/>
      <c r="K137" s="274"/>
    </row>
    <row r="138" spans="1:11" s="248" customFormat="1" ht="30" customHeight="1" x14ac:dyDescent="0.35">
      <c r="A138" s="250">
        <v>3</v>
      </c>
      <c r="B138" s="19" t="s">
        <v>399</v>
      </c>
      <c r="D138" s="252" t="s">
        <v>283</v>
      </c>
      <c r="E138" s="19" t="s">
        <v>130</v>
      </c>
      <c r="F138" s="250">
        <v>3</v>
      </c>
      <c r="G138" s="250"/>
      <c r="H138" s="251"/>
      <c r="I138" s="265"/>
      <c r="J138" s="254"/>
      <c r="K138" s="274"/>
    </row>
    <row r="139" spans="1:11" s="248" customFormat="1" ht="30" customHeight="1" x14ac:dyDescent="0.35">
      <c r="A139" s="250">
        <v>4</v>
      </c>
      <c r="B139" s="19" t="s">
        <v>412</v>
      </c>
      <c r="D139" s="252" t="s">
        <v>437</v>
      </c>
      <c r="E139" s="19" t="s">
        <v>130</v>
      </c>
      <c r="F139" s="250">
        <v>3</v>
      </c>
      <c r="G139" s="250"/>
      <c r="H139" s="251"/>
      <c r="I139" s="265"/>
      <c r="J139" s="254"/>
      <c r="K139" s="274"/>
    </row>
    <row r="140" spans="1:11" s="248" customFormat="1" ht="30" customHeight="1" x14ac:dyDescent="0.35">
      <c r="A140" s="250">
        <v>5</v>
      </c>
      <c r="B140" s="19" t="s">
        <v>266</v>
      </c>
      <c r="D140" s="252" t="s">
        <v>272</v>
      </c>
      <c r="E140" s="19" t="s">
        <v>130</v>
      </c>
      <c r="F140" s="250">
        <v>3</v>
      </c>
      <c r="G140" s="250"/>
      <c r="H140" s="251"/>
      <c r="I140" s="265"/>
      <c r="J140" s="254"/>
      <c r="K140" s="274"/>
    </row>
    <row r="141" spans="1:11" s="248" customFormat="1" ht="30" customHeight="1" x14ac:dyDescent="0.35">
      <c r="A141" s="250">
        <v>6</v>
      </c>
      <c r="B141" s="19" t="s">
        <v>331</v>
      </c>
      <c r="D141" s="252" t="s">
        <v>430</v>
      </c>
      <c r="E141" s="19" t="s">
        <v>130</v>
      </c>
      <c r="F141" s="250">
        <v>3</v>
      </c>
      <c r="G141" s="250"/>
      <c r="H141" s="251"/>
      <c r="I141" s="265"/>
      <c r="J141" s="254"/>
      <c r="K141" s="274"/>
    </row>
    <row r="142" spans="1:11" s="248" customFormat="1" ht="30" customHeight="1" x14ac:dyDescent="0.35">
      <c r="A142" s="250">
        <v>7</v>
      </c>
      <c r="B142" s="19" t="s">
        <v>333</v>
      </c>
      <c r="D142" s="252" t="s">
        <v>432</v>
      </c>
      <c r="E142" s="19" t="s">
        <v>130</v>
      </c>
      <c r="F142" s="250">
        <v>3</v>
      </c>
      <c r="G142" s="250"/>
      <c r="H142" s="251"/>
      <c r="I142" s="265"/>
      <c r="J142" s="254"/>
      <c r="K142" s="274"/>
    </row>
    <row r="143" spans="1:11" s="248" customFormat="1" ht="30" customHeight="1" x14ac:dyDescent="0.35">
      <c r="A143" s="250">
        <v>8</v>
      </c>
      <c r="B143" s="19" t="s">
        <v>330</v>
      </c>
      <c r="D143" s="252" t="s">
        <v>432</v>
      </c>
      <c r="E143" s="19" t="s">
        <v>130</v>
      </c>
      <c r="F143" s="250">
        <v>3</v>
      </c>
      <c r="G143" s="250"/>
      <c r="H143" s="251"/>
      <c r="I143" s="265"/>
      <c r="J143" s="254"/>
      <c r="K143" s="274"/>
    </row>
    <row r="144" spans="1:11" s="248" customFormat="1" ht="30" customHeight="1" x14ac:dyDescent="0.35">
      <c r="A144" s="250">
        <v>9</v>
      </c>
      <c r="B144" s="19" t="s">
        <v>413</v>
      </c>
      <c r="D144" s="252" t="s">
        <v>438</v>
      </c>
      <c r="E144" s="19" t="s">
        <v>130</v>
      </c>
      <c r="F144" s="250">
        <v>3</v>
      </c>
      <c r="G144" s="250"/>
      <c r="H144" s="251"/>
      <c r="I144" s="265"/>
      <c r="J144" s="254"/>
      <c r="K144" s="274"/>
    </row>
    <row r="145" spans="1:11" s="248" customFormat="1" ht="30" customHeight="1" x14ac:dyDescent="0.35">
      <c r="A145" s="250">
        <v>10</v>
      </c>
      <c r="B145" s="19" t="s">
        <v>397</v>
      </c>
      <c r="D145" s="252" t="s">
        <v>424</v>
      </c>
      <c r="E145" s="19" t="s">
        <v>130</v>
      </c>
      <c r="F145" s="250">
        <v>3</v>
      </c>
      <c r="G145" s="250"/>
      <c r="H145" s="251"/>
      <c r="I145" s="265"/>
      <c r="J145" s="254"/>
      <c r="K145" s="274"/>
    </row>
    <row r="146" spans="1:11" s="248" customFormat="1" ht="30" customHeight="1" x14ac:dyDescent="0.35">
      <c r="A146" s="250">
        <v>11</v>
      </c>
      <c r="B146" s="19" t="s">
        <v>414</v>
      </c>
      <c r="D146" s="252" t="s">
        <v>439</v>
      </c>
      <c r="E146" s="19" t="s">
        <v>130</v>
      </c>
      <c r="F146" s="250">
        <v>3</v>
      </c>
      <c r="G146" s="250"/>
      <c r="H146" s="251"/>
      <c r="I146" s="265"/>
      <c r="J146" s="254"/>
      <c r="K146" s="274"/>
    </row>
    <row r="147" spans="1:11" s="248" customFormat="1" ht="30" customHeight="1" x14ac:dyDescent="0.35">
      <c r="A147" s="250">
        <v>12</v>
      </c>
      <c r="B147" s="19" t="s">
        <v>404</v>
      </c>
      <c r="D147" s="252" t="s">
        <v>433</v>
      </c>
      <c r="E147" s="19" t="s">
        <v>130</v>
      </c>
      <c r="F147" s="250">
        <v>3</v>
      </c>
      <c r="G147" s="250"/>
      <c r="H147" s="251"/>
      <c r="I147" s="265"/>
      <c r="J147" s="254"/>
      <c r="K147" s="274"/>
    </row>
    <row r="148" spans="1:11" s="248" customFormat="1" ht="30" customHeight="1" x14ac:dyDescent="0.35">
      <c r="A148" s="250">
        <v>13</v>
      </c>
      <c r="B148" s="19" t="s">
        <v>405</v>
      </c>
      <c r="D148" s="252" t="s">
        <v>434</v>
      </c>
      <c r="E148" s="19" t="s">
        <v>130</v>
      </c>
      <c r="F148" s="250">
        <v>3</v>
      </c>
      <c r="G148" s="250"/>
      <c r="H148" s="251"/>
      <c r="I148" s="265"/>
      <c r="J148" s="254"/>
      <c r="K148" s="274"/>
    </row>
    <row r="149" spans="1:11" s="248" customFormat="1" ht="30" customHeight="1" x14ac:dyDescent="0.35">
      <c r="A149" s="250">
        <v>14</v>
      </c>
      <c r="B149" s="19" t="s">
        <v>415</v>
      </c>
      <c r="D149" s="252" t="s">
        <v>437</v>
      </c>
      <c r="E149" s="19" t="s">
        <v>130</v>
      </c>
      <c r="F149" s="250">
        <v>3</v>
      </c>
      <c r="G149" s="250"/>
      <c r="H149" s="251"/>
      <c r="I149" s="265"/>
      <c r="J149" s="254"/>
      <c r="K149" s="274"/>
    </row>
    <row r="150" spans="1:11" s="248" customFormat="1" ht="30" customHeight="1" x14ac:dyDescent="0.35">
      <c r="A150" s="250">
        <v>15</v>
      </c>
      <c r="B150" s="19" t="s">
        <v>409</v>
      </c>
      <c r="D150" s="252" t="s">
        <v>431</v>
      </c>
      <c r="E150" s="19" t="s">
        <v>130</v>
      </c>
      <c r="F150" s="250">
        <v>3</v>
      </c>
      <c r="G150" s="250"/>
      <c r="H150" s="251"/>
      <c r="I150" s="265"/>
      <c r="J150" s="254"/>
      <c r="K150" s="274"/>
    </row>
    <row r="151" spans="1:11" s="248" customFormat="1" ht="30" customHeight="1" x14ac:dyDescent="0.3">
      <c r="A151" s="374"/>
      <c r="B151" s="375"/>
      <c r="C151" s="375"/>
      <c r="D151" s="375"/>
      <c r="E151" s="375"/>
      <c r="F151" s="375"/>
      <c r="G151" s="375"/>
      <c r="H151" s="375"/>
      <c r="I151" s="375"/>
      <c r="J151" s="375"/>
      <c r="K151" s="376"/>
    </row>
    <row r="152" spans="1:11" s="248" customFormat="1" ht="30" customHeight="1" x14ac:dyDescent="0.35">
      <c r="A152" s="250">
        <v>1</v>
      </c>
      <c r="B152" s="19" t="s">
        <v>416</v>
      </c>
      <c r="D152" s="252" t="s">
        <v>425</v>
      </c>
      <c r="E152" s="19" t="s">
        <v>443</v>
      </c>
      <c r="F152" s="250">
        <v>2</v>
      </c>
      <c r="G152" s="250"/>
      <c r="H152" s="251"/>
      <c r="I152" s="265"/>
      <c r="J152" s="254" t="s">
        <v>246</v>
      </c>
      <c r="K152" s="274"/>
    </row>
    <row r="153" spans="1:11" s="248" customFormat="1" ht="30" customHeight="1" x14ac:dyDescent="0.35">
      <c r="A153" s="250">
        <v>2</v>
      </c>
      <c r="B153" s="19" t="s">
        <v>406</v>
      </c>
      <c r="D153" s="252" t="s">
        <v>427</v>
      </c>
      <c r="E153" s="19" t="s">
        <v>443</v>
      </c>
      <c r="F153" s="250">
        <v>2</v>
      </c>
      <c r="G153" s="250"/>
      <c r="H153" s="251"/>
      <c r="I153" s="265"/>
      <c r="J153" s="254"/>
      <c r="K153" s="274"/>
    </row>
    <row r="154" spans="1:11" s="248" customFormat="1" ht="30" customHeight="1" x14ac:dyDescent="0.35">
      <c r="A154" s="250">
        <v>3</v>
      </c>
      <c r="B154" s="19" t="s">
        <v>397</v>
      </c>
      <c r="D154" s="252" t="s">
        <v>424</v>
      </c>
      <c r="E154" s="19" t="s">
        <v>443</v>
      </c>
      <c r="F154" s="250">
        <v>2</v>
      </c>
      <c r="G154" s="250"/>
      <c r="H154" s="251"/>
      <c r="I154" s="265"/>
      <c r="J154" s="254"/>
      <c r="K154" s="274"/>
    </row>
    <row r="155" spans="1:11" s="248" customFormat="1" ht="30" customHeight="1" x14ac:dyDescent="0.35">
      <c r="A155" s="250">
        <v>4</v>
      </c>
      <c r="B155" s="19" t="s">
        <v>398</v>
      </c>
      <c r="D155" s="252" t="s">
        <v>425</v>
      </c>
      <c r="E155" s="19" t="s">
        <v>443</v>
      </c>
      <c r="F155" s="250">
        <v>2</v>
      </c>
      <c r="G155" s="250"/>
      <c r="H155" s="251"/>
      <c r="I155" s="265"/>
      <c r="J155" s="254"/>
      <c r="K155" s="274"/>
    </row>
    <row r="156" spans="1:11" s="248" customFormat="1" ht="30" customHeight="1" x14ac:dyDescent="0.35">
      <c r="A156" s="250">
        <v>5</v>
      </c>
      <c r="B156" s="19" t="s">
        <v>417</v>
      </c>
      <c r="D156" s="252" t="s">
        <v>425</v>
      </c>
      <c r="E156" s="19" t="s">
        <v>443</v>
      </c>
      <c r="F156" s="250">
        <v>2</v>
      </c>
      <c r="G156" s="250"/>
      <c r="H156" s="251"/>
      <c r="I156" s="265"/>
      <c r="J156" s="254"/>
      <c r="K156" s="274"/>
    </row>
    <row r="157" spans="1:11" s="248" customFormat="1" ht="30" customHeight="1" x14ac:dyDescent="0.35">
      <c r="A157" s="250">
        <v>6</v>
      </c>
      <c r="B157" s="19" t="s">
        <v>294</v>
      </c>
      <c r="D157" s="252" t="s">
        <v>283</v>
      </c>
      <c r="E157" s="19" t="s">
        <v>443</v>
      </c>
      <c r="F157" s="250">
        <v>2</v>
      </c>
      <c r="G157" s="250"/>
      <c r="H157" s="251"/>
      <c r="I157" s="265"/>
      <c r="J157" s="254"/>
      <c r="K157" s="274"/>
    </row>
    <row r="158" spans="1:11" s="248" customFormat="1" ht="30" customHeight="1" x14ac:dyDescent="0.35">
      <c r="A158" s="250">
        <v>7</v>
      </c>
      <c r="B158" s="19" t="s">
        <v>323</v>
      </c>
      <c r="D158" s="252" t="s">
        <v>429</v>
      </c>
      <c r="E158" s="19" t="s">
        <v>443</v>
      </c>
      <c r="F158" s="250">
        <v>2</v>
      </c>
      <c r="G158" s="250"/>
      <c r="H158" s="251"/>
      <c r="I158" s="265"/>
      <c r="J158" s="254"/>
      <c r="K158" s="274"/>
    </row>
    <row r="159" spans="1:11" s="248" customFormat="1" ht="30" customHeight="1" x14ac:dyDescent="0.35">
      <c r="A159" s="250">
        <v>8</v>
      </c>
      <c r="B159" s="19" t="s">
        <v>395</v>
      </c>
      <c r="D159" s="252" t="s">
        <v>429</v>
      </c>
      <c r="E159" s="19" t="s">
        <v>443</v>
      </c>
      <c r="F159" s="250">
        <v>2</v>
      </c>
      <c r="G159" s="250"/>
      <c r="H159" s="251"/>
      <c r="I159" s="265"/>
      <c r="J159" s="254"/>
      <c r="K159" s="274"/>
    </row>
    <row r="160" spans="1:11" s="248" customFormat="1" ht="30" customHeight="1" x14ac:dyDescent="0.35">
      <c r="A160" s="250">
        <v>9</v>
      </c>
      <c r="B160" s="19" t="s">
        <v>399</v>
      </c>
      <c r="D160" s="252" t="s">
        <v>426</v>
      </c>
      <c r="E160" s="19" t="s">
        <v>443</v>
      </c>
      <c r="F160" s="250">
        <v>2</v>
      </c>
      <c r="G160" s="250"/>
      <c r="H160" s="251"/>
      <c r="I160" s="265"/>
      <c r="J160" s="254"/>
      <c r="K160" s="274"/>
    </row>
    <row r="161" spans="1:11" s="248" customFormat="1" ht="30" customHeight="1" x14ac:dyDescent="0.35">
      <c r="A161" s="250">
        <v>10</v>
      </c>
      <c r="B161" s="19" t="s">
        <v>390</v>
      </c>
      <c r="D161" s="252" t="s">
        <v>418</v>
      </c>
      <c r="E161" s="19" t="s">
        <v>443</v>
      </c>
      <c r="F161" s="250">
        <v>2</v>
      </c>
      <c r="G161" s="250"/>
      <c r="H161" s="251"/>
      <c r="I161" s="265"/>
      <c r="J161" s="254"/>
      <c r="K161" s="274"/>
    </row>
    <row r="162" spans="1:11" s="248" customFormat="1" ht="30" customHeight="1" x14ac:dyDescent="0.35">
      <c r="A162" s="250">
        <v>11</v>
      </c>
      <c r="B162" s="19" t="s">
        <v>277</v>
      </c>
      <c r="D162" s="252" t="s">
        <v>278</v>
      </c>
      <c r="E162" s="19" t="s">
        <v>443</v>
      </c>
      <c r="F162" s="250">
        <v>2</v>
      </c>
      <c r="G162" s="250"/>
      <c r="H162" s="251"/>
      <c r="I162" s="265"/>
      <c r="J162" s="254"/>
      <c r="K162" s="274"/>
    </row>
    <row r="163" spans="1:11" s="248" customFormat="1" ht="30" customHeight="1" x14ac:dyDescent="0.3">
      <c r="A163" s="374"/>
      <c r="B163" s="375"/>
      <c r="C163" s="375"/>
      <c r="D163" s="375"/>
      <c r="E163" s="375"/>
      <c r="F163" s="375"/>
      <c r="G163" s="375"/>
      <c r="H163" s="375"/>
      <c r="I163" s="375"/>
      <c r="J163" s="375"/>
      <c r="K163" s="376"/>
    </row>
    <row r="164" spans="1:11" s="248" customFormat="1" ht="30" customHeight="1" x14ac:dyDescent="0.35">
      <c r="A164" s="250">
        <v>1</v>
      </c>
      <c r="B164" s="19" t="s">
        <v>447</v>
      </c>
      <c r="D164" s="252" t="s">
        <v>448</v>
      </c>
      <c r="E164" s="19" t="s">
        <v>449</v>
      </c>
      <c r="F164" s="250">
        <v>2</v>
      </c>
      <c r="G164" s="250"/>
      <c r="H164" s="251"/>
      <c r="I164" s="265" t="s">
        <v>251</v>
      </c>
      <c r="J164" s="254" t="s">
        <v>246</v>
      </c>
      <c r="K164" s="274"/>
    </row>
    <row r="165" spans="1:11" s="248" customFormat="1" ht="30" customHeight="1" x14ac:dyDescent="0.3">
      <c r="A165" s="374"/>
      <c r="B165" s="375"/>
      <c r="C165" s="375"/>
      <c r="D165" s="375"/>
      <c r="E165" s="375"/>
      <c r="F165" s="375"/>
      <c r="G165" s="375"/>
      <c r="H165" s="375"/>
      <c r="I165" s="375"/>
      <c r="J165" s="375"/>
      <c r="K165" s="376"/>
    </row>
    <row r="166" spans="1:11" s="248" customFormat="1" ht="30" customHeight="1" x14ac:dyDescent="0.35">
      <c r="A166" s="250">
        <v>1</v>
      </c>
      <c r="B166" s="19" t="s">
        <v>447</v>
      </c>
      <c r="D166" s="252" t="s">
        <v>448</v>
      </c>
      <c r="E166" s="19" t="s">
        <v>305</v>
      </c>
      <c r="F166" s="250">
        <v>1</v>
      </c>
      <c r="G166" s="250"/>
      <c r="H166" s="251"/>
      <c r="I166" s="265" t="s">
        <v>251</v>
      </c>
      <c r="J166" s="254" t="s">
        <v>247</v>
      </c>
      <c r="K166" s="274"/>
    </row>
    <row r="167" spans="1:11" s="248" customFormat="1" ht="30" customHeight="1" x14ac:dyDescent="0.3">
      <c r="A167" s="374"/>
      <c r="B167" s="375"/>
      <c r="C167" s="375"/>
      <c r="D167" s="375"/>
      <c r="E167" s="375"/>
      <c r="F167" s="375"/>
      <c r="G167" s="375"/>
      <c r="H167" s="375"/>
      <c r="I167" s="375"/>
      <c r="J167" s="375"/>
      <c r="K167" s="376"/>
    </row>
    <row r="168" spans="1:11" s="248" customFormat="1" ht="30" customHeight="1" x14ac:dyDescent="0.35">
      <c r="A168" s="250">
        <v>1</v>
      </c>
      <c r="B168" s="19" t="s">
        <v>447</v>
      </c>
      <c r="D168" s="252" t="s">
        <v>448</v>
      </c>
      <c r="E168" s="19" t="s">
        <v>450</v>
      </c>
      <c r="F168" s="250">
        <v>1</v>
      </c>
      <c r="G168" s="250"/>
      <c r="H168" s="251"/>
      <c r="I168" s="265" t="s">
        <v>251</v>
      </c>
      <c r="J168" s="254" t="s">
        <v>247</v>
      </c>
      <c r="K168" s="274"/>
    </row>
    <row r="169" spans="1:11" s="248" customFormat="1" ht="30" customHeight="1" x14ac:dyDescent="0.3">
      <c r="A169" s="374"/>
      <c r="B169" s="375"/>
      <c r="C169" s="375"/>
      <c r="D169" s="375"/>
      <c r="E169" s="375"/>
      <c r="F169" s="375"/>
      <c r="G169" s="375"/>
      <c r="H169" s="375"/>
      <c r="I169" s="375"/>
      <c r="J169" s="375"/>
      <c r="K169" s="376"/>
    </row>
    <row r="170" spans="1:11" s="248" customFormat="1" ht="30" customHeight="1" x14ac:dyDescent="0.35">
      <c r="A170" s="250">
        <v>1</v>
      </c>
      <c r="B170" s="19" t="s">
        <v>321</v>
      </c>
      <c r="D170" s="252" t="s">
        <v>452</v>
      </c>
      <c r="E170" s="19" t="s">
        <v>451</v>
      </c>
      <c r="F170" s="250">
        <v>3</v>
      </c>
      <c r="G170" s="250"/>
      <c r="H170" s="251"/>
      <c r="I170" s="265" t="s">
        <v>251</v>
      </c>
      <c r="J170" s="254" t="s">
        <v>247</v>
      </c>
      <c r="K170" s="274"/>
    </row>
    <row r="171" spans="1:11" s="248" customFormat="1" ht="30" customHeight="1" x14ac:dyDescent="0.35">
      <c r="A171" s="250"/>
      <c r="B171" s="358"/>
      <c r="D171" s="252"/>
      <c r="E171" s="19"/>
      <c r="F171" s="250"/>
      <c r="G171" s="250"/>
      <c r="H171" s="251"/>
      <c r="I171" s="265"/>
      <c r="J171" s="254"/>
      <c r="K171" s="274"/>
    </row>
    <row r="172" spans="1:11" s="248" customFormat="1" ht="30" customHeight="1" x14ac:dyDescent="0.35">
      <c r="A172" s="250"/>
      <c r="B172" s="358"/>
      <c r="D172" s="252"/>
      <c r="E172" s="19"/>
      <c r="F172" s="250"/>
      <c r="G172" s="250"/>
      <c r="H172" s="251"/>
      <c r="I172" s="265"/>
      <c r="J172" s="254"/>
      <c r="K172" s="274"/>
    </row>
    <row r="173" spans="1:11" s="248" customFormat="1" ht="30" customHeight="1" x14ac:dyDescent="0.35">
      <c r="A173" s="250"/>
      <c r="B173" s="358"/>
      <c r="D173" s="252"/>
      <c r="E173" s="19"/>
      <c r="F173" s="250"/>
      <c r="G173" s="250"/>
      <c r="H173" s="251"/>
      <c r="I173" s="265"/>
      <c r="J173" s="254"/>
      <c r="K173" s="274"/>
    </row>
    <row r="174" spans="1:11" s="248" customFormat="1" ht="30" customHeight="1" x14ac:dyDescent="0.35">
      <c r="A174" s="250"/>
      <c r="B174" s="358"/>
      <c r="D174" s="252"/>
      <c r="E174" s="19"/>
      <c r="F174" s="250"/>
      <c r="G174" s="250"/>
      <c r="H174" s="251"/>
      <c r="I174" s="265"/>
      <c r="J174" s="254"/>
      <c r="K174" s="274"/>
    </row>
    <row r="175" spans="1:11" s="248" customFormat="1" ht="30" customHeight="1" x14ac:dyDescent="0.35">
      <c r="A175" s="250"/>
      <c r="B175" s="358"/>
      <c r="D175" s="252"/>
      <c r="E175" s="19"/>
      <c r="F175" s="250"/>
      <c r="G175" s="250"/>
      <c r="H175" s="251"/>
      <c r="I175" s="265"/>
      <c r="J175" s="254"/>
      <c r="K175" s="274"/>
    </row>
    <row r="176" spans="1:11" s="248" customFormat="1" ht="30" customHeight="1" x14ac:dyDescent="0.35">
      <c r="A176" s="250"/>
      <c r="B176" s="358"/>
      <c r="D176" s="252"/>
      <c r="E176" s="19"/>
      <c r="F176" s="250"/>
      <c r="G176" s="250"/>
      <c r="H176" s="251"/>
      <c r="I176" s="265"/>
      <c r="J176" s="254"/>
      <c r="K176" s="274"/>
    </row>
    <row r="177" spans="1:11" s="248" customFormat="1" ht="30" customHeight="1" x14ac:dyDescent="0.35">
      <c r="A177" s="250"/>
      <c r="B177" s="358"/>
      <c r="D177" s="252"/>
      <c r="E177" s="19"/>
      <c r="F177" s="250"/>
      <c r="G177" s="250"/>
      <c r="H177" s="251"/>
      <c r="I177" s="265"/>
      <c r="J177" s="254"/>
      <c r="K177" s="274"/>
    </row>
    <row r="178" spans="1:11" s="248" customFormat="1" ht="30" customHeight="1" x14ac:dyDescent="0.35">
      <c r="A178" s="250"/>
      <c r="B178" s="358"/>
      <c r="D178" s="252"/>
      <c r="E178" s="19"/>
      <c r="F178" s="250"/>
      <c r="G178" s="250"/>
      <c r="H178" s="251"/>
      <c r="I178" s="265"/>
      <c r="J178" s="254"/>
      <c r="K178" s="274"/>
    </row>
    <row r="179" spans="1:11" s="248" customFormat="1" ht="30" customHeight="1" x14ac:dyDescent="0.35">
      <c r="A179" s="250"/>
      <c r="B179" s="358"/>
      <c r="D179" s="252"/>
      <c r="E179" s="19"/>
      <c r="F179" s="250"/>
      <c r="G179" s="250"/>
      <c r="H179" s="251"/>
      <c r="I179" s="265"/>
      <c r="J179" s="254"/>
      <c r="K179" s="274"/>
    </row>
    <row r="180" spans="1:11" s="248" customFormat="1" ht="30" customHeight="1" x14ac:dyDescent="0.35">
      <c r="A180" s="250"/>
      <c r="B180" s="358"/>
      <c r="D180" s="252"/>
      <c r="E180" s="19"/>
      <c r="F180" s="250"/>
      <c r="G180" s="250"/>
      <c r="H180" s="251"/>
      <c r="I180" s="265"/>
      <c r="J180" s="254"/>
      <c r="K180" s="274"/>
    </row>
    <row r="181" spans="1:11" s="248" customFormat="1" ht="30" customHeight="1" x14ac:dyDescent="0.35">
      <c r="A181" s="250"/>
      <c r="B181" s="358"/>
      <c r="D181" s="252"/>
      <c r="E181" s="19"/>
      <c r="F181" s="250"/>
      <c r="G181" s="250"/>
      <c r="H181" s="251"/>
      <c r="I181" s="265"/>
      <c r="J181" s="254"/>
      <c r="K181" s="274"/>
    </row>
    <row r="182" spans="1:11" s="248" customFormat="1" ht="30" customHeight="1" x14ac:dyDescent="0.35">
      <c r="A182" s="250"/>
      <c r="B182" s="358"/>
      <c r="D182" s="252"/>
      <c r="E182" s="19"/>
      <c r="F182" s="250"/>
      <c r="G182" s="250"/>
      <c r="H182" s="251"/>
      <c r="I182" s="265"/>
      <c r="J182" s="254"/>
      <c r="K182" s="274"/>
    </row>
    <row r="183" spans="1:11" s="248" customFormat="1" ht="30" customHeight="1" x14ac:dyDescent="0.35">
      <c r="A183" s="250"/>
      <c r="B183" s="358"/>
      <c r="D183" s="252"/>
      <c r="E183" s="19"/>
      <c r="F183" s="250"/>
      <c r="G183" s="250"/>
      <c r="H183" s="251"/>
      <c r="I183" s="265"/>
      <c r="J183" s="254"/>
      <c r="K183" s="274"/>
    </row>
    <row r="184" spans="1:11" s="248" customFormat="1" ht="30" customHeight="1" x14ac:dyDescent="0.35">
      <c r="A184" s="250"/>
      <c r="B184" s="358"/>
      <c r="D184" s="252"/>
      <c r="E184" s="19"/>
      <c r="F184" s="250"/>
      <c r="G184" s="250"/>
      <c r="H184" s="251"/>
      <c r="I184" s="265"/>
      <c r="J184" s="254"/>
      <c r="K184" s="274"/>
    </row>
    <row r="185" spans="1:11" s="248" customFormat="1" ht="30" customHeight="1" x14ac:dyDescent="0.35">
      <c r="A185" s="250"/>
      <c r="B185" s="358"/>
      <c r="D185" s="252"/>
      <c r="E185" s="19"/>
      <c r="F185" s="250"/>
      <c r="G185" s="250"/>
      <c r="H185" s="251"/>
      <c r="I185" s="265"/>
      <c r="J185" s="254"/>
      <c r="K185" s="274"/>
    </row>
    <row r="186" spans="1:11" s="248" customFormat="1" ht="30" customHeight="1" x14ac:dyDescent="0.35">
      <c r="A186" s="250"/>
      <c r="B186" s="358"/>
      <c r="D186" s="252"/>
      <c r="E186" s="19"/>
      <c r="F186" s="250"/>
      <c r="G186" s="250"/>
      <c r="H186" s="251"/>
      <c r="I186" s="265"/>
      <c r="J186" s="254"/>
      <c r="K186" s="274"/>
    </row>
    <row r="187" spans="1:11" s="248" customFormat="1" ht="30" customHeight="1" x14ac:dyDescent="0.35">
      <c r="A187" s="250"/>
      <c r="B187" s="358"/>
      <c r="D187" s="252"/>
      <c r="E187" s="19"/>
      <c r="F187" s="250"/>
      <c r="G187" s="250"/>
      <c r="H187" s="251"/>
      <c r="I187" s="265"/>
      <c r="J187" s="254"/>
      <c r="K187" s="274"/>
    </row>
    <row r="188" spans="1:11" s="248" customFormat="1" ht="30" customHeight="1" x14ac:dyDescent="0.35">
      <c r="A188" s="250"/>
      <c r="B188" s="358"/>
      <c r="D188" s="252"/>
      <c r="E188" s="19"/>
      <c r="F188" s="250"/>
      <c r="G188" s="250"/>
      <c r="H188" s="251"/>
      <c r="I188" s="265"/>
      <c r="J188" s="254"/>
      <c r="K188" s="274"/>
    </row>
    <row r="189" spans="1:11" s="248" customFormat="1" ht="30" customHeight="1" x14ac:dyDescent="0.35">
      <c r="A189" s="250"/>
      <c r="B189" s="358"/>
      <c r="D189" s="252"/>
      <c r="E189" s="19"/>
      <c r="F189" s="250"/>
      <c r="G189" s="250"/>
      <c r="H189" s="251"/>
      <c r="I189" s="265"/>
      <c r="J189" s="254"/>
      <c r="K189" s="274"/>
    </row>
    <row r="190" spans="1:11" s="248" customFormat="1" ht="30" customHeight="1" x14ac:dyDescent="0.35">
      <c r="A190" s="250"/>
      <c r="B190" s="358"/>
      <c r="D190" s="252"/>
      <c r="E190" s="19"/>
      <c r="F190" s="250"/>
      <c r="G190" s="250"/>
      <c r="H190" s="251"/>
      <c r="I190" s="265"/>
      <c r="J190" s="254"/>
      <c r="K190" s="274"/>
    </row>
    <row r="191" spans="1:11" s="248" customFormat="1" ht="30" customHeight="1" x14ac:dyDescent="0.35">
      <c r="A191" s="250"/>
      <c r="B191" s="358"/>
      <c r="D191" s="252"/>
      <c r="E191" s="19"/>
      <c r="F191" s="250"/>
      <c r="G191" s="250"/>
      <c r="H191" s="251"/>
      <c r="I191" s="265"/>
      <c r="J191" s="254"/>
      <c r="K191" s="274"/>
    </row>
    <row r="192" spans="1:11" s="248" customFormat="1" ht="30" customHeight="1" x14ac:dyDescent="0.35">
      <c r="A192" s="250"/>
      <c r="B192" s="358"/>
      <c r="D192" s="252"/>
      <c r="E192" s="19"/>
      <c r="F192" s="250"/>
      <c r="G192" s="250"/>
      <c r="H192" s="251"/>
      <c r="I192" s="265"/>
      <c r="J192" s="254"/>
      <c r="K192" s="274"/>
    </row>
    <row r="193" spans="1:11" s="248" customFormat="1" ht="30" customHeight="1" x14ac:dyDescent="0.35">
      <c r="A193" s="250"/>
      <c r="B193" s="358"/>
      <c r="D193" s="252"/>
      <c r="E193" s="19"/>
      <c r="F193" s="250"/>
      <c r="G193" s="250"/>
      <c r="H193" s="251"/>
      <c r="I193" s="265"/>
      <c r="J193" s="254"/>
      <c r="K193" s="274"/>
    </row>
    <row r="194" spans="1:11" s="248" customFormat="1" ht="30" customHeight="1" x14ac:dyDescent="0.35">
      <c r="A194" s="250"/>
      <c r="B194" s="358"/>
      <c r="D194" s="252"/>
      <c r="E194" s="19"/>
      <c r="F194" s="250"/>
      <c r="G194" s="250"/>
      <c r="H194" s="251"/>
      <c r="I194" s="265"/>
      <c r="J194" s="254"/>
      <c r="K194" s="274"/>
    </row>
    <row r="195" spans="1:11" s="248" customFormat="1" ht="30" customHeight="1" x14ac:dyDescent="0.35">
      <c r="A195" s="250"/>
      <c r="B195" s="358"/>
      <c r="D195" s="252"/>
      <c r="E195" s="19"/>
      <c r="F195" s="250"/>
      <c r="G195" s="250"/>
      <c r="H195" s="251"/>
      <c r="I195" s="265"/>
      <c r="J195" s="254"/>
      <c r="K195" s="274"/>
    </row>
    <row r="196" spans="1:11" s="248" customFormat="1" ht="30" customHeight="1" x14ac:dyDescent="0.35">
      <c r="A196" s="250"/>
      <c r="B196" s="358"/>
      <c r="D196" s="252"/>
      <c r="E196" s="19"/>
      <c r="F196" s="250"/>
      <c r="G196" s="250"/>
      <c r="H196" s="251"/>
      <c r="I196" s="265"/>
      <c r="J196" s="254"/>
      <c r="K196" s="274"/>
    </row>
    <row r="197" spans="1:11" s="248" customFormat="1" ht="30" customHeight="1" x14ac:dyDescent="0.35">
      <c r="A197" s="250"/>
      <c r="B197" s="358"/>
      <c r="D197" s="252"/>
      <c r="E197" s="19"/>
      <c r="F197" s="250"/>
      <c r="G197" s="250"/>
      <c r="H197" s="251"/>
      <c r="I197" s="265"/>
      <c r="J197" s="254"/>
      <c r="K197" s="274"/>
    </row>
    <row r="198" spans="1:11" s="248" customFormat="1" ht="30" customHeight="1" x14ac:dyDescent="0.35">
      <c r="A198" s="250"/>
      <c r="B198" s="358"/>
      <c r="D198" s="252"/>
      <c r="E198" s="19"/>
      <c r="F198" s="250"/>
      <c r="G198" s="250"/>
      <c r="H198" s="251"/>
      <c r="I198" s="265"/>
      <c r="J198" s="254"/>
      <c r="K198" s="274"/>
    </row>
    <row r="199" spans="1:11" s="248" customFormat="1" ht="30" customHeight="1" x14ac:dyDescent="0.35">
      <c r="A199" s="250"/>
      <c r="B199" s="358"/>
      <c r="D199" s="252"/>
      <c r="E199" s="19"/>
      <c r="F199" s="250"/>
      <c r="G199" s="250"/>
      <c r="H199" s="251"/>
      <c r="I199" s="265"/>
      <c r="J199" s="254"/>
      <c r="K199" s="274"/>
    </row>
    <row r="200" spans="1:11" s="248" customFormat="1" ht="30" customHeight="1" x14ac:dyDescent="0.35">
      <c r="A200" s="250"/>
      <c r="B200" s="358"/>
      <c r="D200" s="252"/>
      <c r="E200" s="19"/>
      <c r="F200" s="250"/>
      <c r="G200" s="250"/>
      <c r="H200" s="251"/>
      <c r="I200" s="265"/>
      <c r="J200" s="254"/>
      <c r="K200" s="274"/>
    </row>
    <row r="201" spans="1:11" s="248" customFormat="1" ht="30" customHeight="1" x14ac:dyDescent="0.35">
      <c r="A201" s="250"/>
      <c r="B201" s="358"/>
      <c r="D201" s="252"/>
      <c r="E201" s="19"/>
      <c r="F201" s="250"/>
      <c r="G201" s="250"/>
      <c r="H201" s="251"/>
      <c r="I201" s="265"/>
      <c r="J201" s="254"/>
      <c r="K201" s="274"/>
    </row>
    <row r="202" spans="1:11" s="248" customFormat="1" ht="30" customHeight="1" x14ac:dyDescent="0.35">
      <c r="A202" s="250"/>
      <c r="B202" s="358"/>
      <c r="D202" s="252"/>
      <c r="E202" s="19"/>
      <c r="F202" s="250"/>
      <c r="G202" s="250"/>
      <c r="H202" s="251"/>
      <c r="I202" s="265"/>
      <c r="J202" s="254"/>
      <c r="K202" s="274"/>
    </row>
    <row r="203" spans="1:11" s="248" customFormat="1" ht="30" customHeight="1" x14ac:dyDescent="0.35">
      <c r="A203" s="250"/>
      <c r="B203" s="358"/>
      <c r="D203" s="252"/>
      <c r="E203" s="19"/>
      <c r="F203" s="250"/>
      <c r="G203" s="250"/>
      <c r="H203" s="251"/>
      <c r="I203" s="265"/>
      <c r="J203" s="254"/>
      <c r="K203" s="274"/>
    </row>
    <row r="204" spans="1:11" s="248" customFormat="1" ht="30" customHeight="1" x14ac:dyDescent="0.35">
      <c r="A204" s="250"/>
      <c r="B204" s="358"/>
      <c r="D204" s="252"/>
      <c r="E204" s="19"/>
      <c r="F204" s="250"/>
      <c r="G204" s="250"/>
      <c r="H204" s="251"/>
      <c r="I204" s="265"/>
      <c r="J204" s="254"/>
      <c r="K204" s="274"/>
    </row>
    <row r="205" spans="1:11" s="248" customFormat="1" ht="30" customHeight="1" x14ac:dyDescent="0.35">
      <c r="A205" s="250"/>
      <c r="B205" s="358"/>
      <c r="D205" s="252"/>
      <c r="E205" s="19"/>
      <c r="F205" s="250"/>
      <c r="G205" s="250"/>
      <c r="H205" s="251"/>
      <c r="I205" s="265"/>
      <c r="J205" s="254"/>
      <c r="K205" s="274"/>
    </row>
    <row r="206" spans="1:11" s="248" customFormat="1" ht="30" customHeight="1" x14ac:dyDescent="0.35">
      <c r="A206" s="250"/>
      <c r="B206" s="358"/>
      <c r="D206" s="252"/>
      <c r="E206" s="19"/>
      <c r="F206" s="250"/>
      <c r="G206" s="250"/>
      <c r="H206" s="251"/>
      <c r="I206" s="265"/>
      <c r="J206" s="254"/>
      <c r="K206" s="274"/>
    </row>
    <row r="207" spans="1:11" s="248" customFormat="1" ht="30" customHeight="1" x14ac:dyDescent="0.35">
      <c r="A207" s="250"/>
      <c r="B207" s="358"/>
      <c r="D207" s="252"/>
      <c r="E207" s="19"/>
      <c r="F207" s="250"/>
      <c r="G207" s="250"/>
      <c r="H207" s="251"/>
      <c r="I207" s="265"/>
      <c r="J207" s="254"/>
      <c r="K207" s="274"/>
    </row>
    <row r="208" spans="1:11" s="248" customFormat="1" ht="30" customHeight="1" x14ac:dyDescent="0.3">
      <c r="A208" s="250"/>
      <c r="B208" s="251"/>
      <c r="C208" s="250"/>
      <c r="D208" s="252"/>
      <c r="E208" s="250"/>
      <c r="F208" s="250"/>
      <c r="G208" s="250"/>
      <c r="H208" s="251"/>
      <c r="I208" s="253"/>
      <c r="J208" s="254"/>
      <c r="K208" s="274"/>
    </row>
    <row r="209" spans="1:11" s="248" customFormat="1" ht="30" customHeight="1" x14ac:dyDescent="0.3">
      <c r="A209" s="250"/>
      <c r="B209" s="251"/>
      <c r="C209" s="250"/>
      <c r="D209" s="252"/>
      <c r="E209" s="250"/>
      <c r="F209" s="250"/>
      <c r="G209" s="250"/>
      <c r="H209" s="251"/>
      <c r="I209" s="253"/>
      <c r="J209" s="254"/>
      <c r="K209" s="274"/>
    </row>
    <row r="210" spans="1:11" s="248" customFormat="1" ht="30" customHeight="1" x14ac:dyDescent="0.3">
      <c r="A210" s="250"/>
      <c r="B210" s="251"/>
      <c r="C210" s="250"/>
      <c r="D210" s="252"/>
      <c r="E210" s="250"/>
      <c r="F210" s="250"/>
      <c r="G210" s="250"/>
      <c r="H210" s="251"/>
      <c r="I210" s="253"/>
      <c r="J210" s="254"/>
      <c r="K210" s="274"/>
    </row>
    <row r="211" spans="1:11" s="248" customFormat="1" ht="30" customHeight="1" x14ac:dyDescent="0.3">
      <c r="A211" s="250"/>
      <c r="B211" s="251"/>
      <c r="C211" s="250"/>
      <c r="D211" s="252"/>
      <c r="E211" s="250"/>
      <c r="F211" s="250"/>
      <c r="G211" s="250"/>
      <c r="H211" s="251"/>
      <c r="I211" s="253"/>
      <c r="J211" s="254"/>
      <c r="K211" s="274"/>
    </row>
    <row r="212" spans="1:11" s="248" customFormat="1" ht="30" customHeight="1" x14ac:dyDescent="0.3">
      <c r="A212" s="250"/>
      <c r="B212" s="251"/>
      <c r="C212" s="250"/>
      <c r="D212" s="252"/>
      <c r="E212" s="250"/>
      <c r="F212" s="250"/>
      <c r="G212" s="250"/>
      <c r="H212" s="251"/>
      <c r="I212" s="253"/>
      <c r="J212" s="254"/>
      <c r="K212" s="274"/>
    </row>
    <row r="213" spans="1:11" s="248" customFormat="1" ht="30" customHeight="1" x14ac:dyDescent="0.3">
      <c r="A213" s="250"/>
      <c r="B213" s="251"/>
      <c r="C213" s="250"/>
      <c r="D213" s="252"/>
      <c r="E213" s="250"/>
      <c r="F213" s="250"/>
      <c r="G213" s="250"/>
      <c r="H213" s="251"/>
      <c r="I213" s="253"/>
      <c r="J213" s="254"/>
      <c r="K213" s="274"/>
    </row>
    <row r="214" spans="1:11" s="17" customFormat="1" ht="30" customHeight="1" x14ac:dyDescent="0.35">
      <c r="A214" s="160"/>
      <c r="B214" s="243"/>
      <c r="C214" s="230"/>
      <c r="D214" s="244"/>
      <c r="E214" s="160"/>
      <c r="F214" s="160"/>
      <c r="G214" s="160"/>
      <c r="H214" s="160"/>
      <c r="I214" s="160"/>
      <c r="J214" s="160"/>
      <c r="K214" s="277"/>
    </row>
    <row r="215" spans="1:11" s="17" customFormat="1" ht="30" customHeight="1" x14ac:dyDescent="0.35">
      <c r="A215" s="160"/>
      <c r="B215" s="91"/>
      <c r="C215" s="91"/>
      <c r="D215" s="249"/>
      <c r="E215" s="160"/>
      <c r="F215" s="160"/>
      <c r="G215" s="160"/>
      <c r="H215" s="160"/>
      <c r="I215" s="160"/>
      <c r="J215" s="160"/>
      <c r="K215" s="277"/>
    </row>
    <row r="216" spans="1:11" x14ac:dyDescent="0.3">
      <c r="B216" s="246" t="s">
        <v>248</v>
      </c>
      <c r="C216" s="234">
        <f>COUNTA(C7:C215)</f>
        <v>32</v>
      </c>
      <c r="I216" s="229" t="s">
        <v>246</v>
      </c>
      <c r="J216" s="229">
        <f>COUNTIF($J$7:$J$215,"LT")</f>
        <v>18</v>
      </c>
    </row>
    <row r="217" spans="1:11" x14ac:dyDescent="0.3">
      <c r="I217" s="229" t="s">
        <v>247</v>
      </c>
      <c r="J217" s="229">
        <f>COUNTIF($J$7:$J$215,"TH")</f>
        <v>7</v>
      </c>
    </row>
    <row r="218" spans="1:11" ht="20.100000000000001" customHeight="1" x14ac:dyDescent="0.3">
      <c r="I218" s="236" t="s">
        <v>249</v>
      </c>
      <c r="J218" s="245">
        <f>SUBTOTAL(9,J216:J217)</f>
        <v>25</v>
      </c>
    </row>
  </sheetData>
  <autoFilter ref="A6:J222"/>
  <mergeCells count="29">
    <mergeCell ref="A37:K37"/>
    <mergeCell ref="A12:K12"/>
    <mergeCell ref="A10:K10"/>
    <mergeCell ref="A46:K46"/>
    <mergeCell ref="A52:K52"/>
    <mergeCell ref="A2:C2"/>
    <mergeCell ref="D2:G2"/>
    <mergeCell ref="D3:G3"/>
    <mergeCell ref="A5:K5"/>
    <mergeCell ref="A29:K29"/>
    <mergeCell ref="A3:C3"/>
    <mergeCell ref="A4:J4"/>
    <mergeCell ref="A71:K71"/>
    <mergeCell ref="A73:K73"/>
    <mergeCell ref="A54:K54"/>
    <mergeCell ref="A60:K60"/>
    <mergeCell ref="A67:K67"/>
    <mergeCell ref="A75:K75"/>
    <mergeCell ref="A87:K87"/>
    <mergeCell ref="A100:K100"/>
    <mergeCell ref="A109:K109"/>
    <mergeCell ref="A118:K118"/>
    <mergeCell ref="A167:K167"/>
    <mergeCell ref="A169:K169"/>
    <mergeCell ref="A165:K165"/>
    <mergeCell ref="A127:K127"/>
    <mergeCell ref="A135:K135"/>
    <mergeCell ref="A151:K151"/>
    <mergeCell ref="A163:K163"/>
  </mergeCells>
  <phoneticPr fontId="30" type="noConversion"/>
  <pageMargins left="0.39" right="0.33" top="0.35433070866141736" bottom="0.35433070866141736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topLeftCell="A28" zoomScaleNormal="100" workbookViewId="0">
      <selection activeCell="C40" sqref="C40"/>
    </sheetView>
  </sheetViews>
  <sheetFormatPr defaultColWidth="9" defaultRowHeight="17.399999999999999" x14ac:dyDescent="0.3"/>
  <cols>
    <col min="1" max="1" width="24.21875" style="231" customWidth="1"/>
    <col min="2" max="2" width="7.44140625" style="232" customWidth="1"/>
    <col min="3" max="3" width="23.33203125" style="231" customWidth="1"/>
    <col min="4" max="4" width="7.109375" style="231" customWidth="1"/>
    <col min="5" max="5" width="18.44140625" style="231" customWidth="1"/>
    <col min="6" max="6" width="5.21875" style="233" customWidth="1"/>
    <col min="7" max="7" width="29" style="232" customWidth="1"/>
    <col min="8" max="8" width="11.21875" style="232" customWidth="1"/>
    <col min="9" max="9" width="13.109375" style="232" customWidth="1"/>
    <col min="10" max="10" width="16.33203125" style="289" customWidth="1"/>
    <col min="11" max="11" width="18.88671875" style="232" customWidth="1"/>
    <col min="12" max="12" width="14.6640625" style="232" customWidth="1"/>
    <col min="13" max="13" width="22.77734375" style="272" customWidth="1"/>
    <col min="14" max="16384" width="9" style="231"/>
  </cols>
  <sheetData>
    <row r="1" spans="1:13" ht="30" customHeight="1" x14ac:dyDescent="0.3"/>
    <row r="2" spans="1:13" ht="30" customHeight="1" x14ac:dyDescent="0.3">
      <c r="B2" s="292" t="s">
        <v>0</v>
      </c>
      <c r="C2" s="292"/>
      <c r="D2" s="292"/>
      <c r="E2" s="292"/>
      <c r="F2" s="293" t="s">
        <v>243</v>
      </c>
      <c r="G2" s="293"/>
      <c r="H2" s="293"/>
      <c r="I2" s="293"/>
      <c r="K2" s="289"/>
      <c r="L2" s="289"/>
    </row>
    <row r="3" spans="1:13" ht="30" customHeight="1" x14ac:dyDescent="0.3">
      <c r="B3" s="294" t="s">
        <v>240</v>
      </c>
      <c r="C3" s="294"/>
      <c r="D3" s="294"/>
      <c r="E3" s="294"/>
      <c r="F3" s="295" t="s">
        <v>244</v>
      </c>
      <c r="G3" s="295"/>
      <c r="H3" s="295"/>
      <c r="I3" s="295"/>
      <c r="J3" s="287"/>
      <c r="K3" s="287"/>
      <c r="L3" s="287"/>
    </row>
    <row r="4" spans="1:13" ht="30" customHeight="1" x14ac:dyDescent="0.3">
      <c r="B4" s="296" t="s">
        <v>303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</row>
    <row r="5" spans="1:13" ht="12.75" customHeight="1" x14ac:dyDescent="0.3"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</row>
    <row r="6" spans="1:13" s="242" customFormat="1" ht="30" customHeight="1" x14ac:dyDescent="0.3">
      <c r="B6" s="237" t="s">
        <v>245</v>
      </c>
      <c r="C6" s="238" t="s">
        <v>235</v>
      </c>
      <c r="D6" s="238"/>
      <c r="E6" s="237" t="s">
        <v>296</v>
      </c>
      <c r="F6" s="239" t="s">
        <v>241</v>
      </c>
      <c r="G6" s="237" t="s">
        <v>234</v>
      </c>
      <c r="H6" s="237" t="s">
        <v>233</v>
      </c>
      <c r="I6" s="237" t="s">
        <v>232</v>
      </c>
      <c r="J6" s="238" t="s">
        <v>242</v>
      </c>
      <c r="K6" s="240" t="s">
        <v>231</v>
      </c>
      <c r="L6" s="241" t="s">
        <v>250</v>
      </c>
      <c r="M6" s="273" t="s">
        <v>302</v>
      </c>
    </row>
    <row r="7" spans="1:13" s="314" customFormat="1" ht="30" customHeight="1" x14ac:dyDescent="0.3">
      <c r="A7" s="314" t="s">
        <v>340</v>
      </c>
      <c r="B7" s="315">
        <v>2</v>
      </c>
      <c r="C7" s="316" t="s">
        <v>267</v>
      </c>
      <c r="D7" s="316">
        <v>2</v>
      </c>
      <c r="E7" s="315" t="s">
        <v>236</v>
      </c>
      <c r="F7" s="317" t="s">
        <v>273</v>
      </c>
      <c r="G7" s="315" t="s">
        <v>276</v>
      </c>
      <c r="H7" s="315">
        <v>2</v>
      </c>
      <c r="I7" s="315"/>
      <c r="J7" s="318"/>
      <c r="K7" s="319"/>
      <c r="L7" s="320" t="s">
        <v>246</v>
      </c>
      <c r="M7" s="321"/>
    </row>
    <row r="8" spans="1:13" s="314" customFormat="1" ht="30" customHeight="1" x14ac:dyDescent="0.3">
      <c r="A8" s="314" t="s">
        <v>357</v>
      </c>
      <c r="B8" s="315">
        <v>23</v>
      </c>
      <c r="C8" s="316" t="s">
        <v>253</v>
      </c>
      <c r="D8" s="316">
        <v>23</v>
      </c>
      <c r="E8" s="315" t="s">
        <v>236</v>
      </c>
      <c r="F8" s="317" t="s">
        <v>274</v>
      </c>
      <c r="G8" s="315" t="s">
        <v>276</v>
      </c>
      <c r="H8" s="315">
        <v>2</v>
      </c>
      <c r="I8" s="315"/>
      <c r="J8" s="318"/>
      <c r="K8" s="319"/>
      <c r="L8" s="320"/>
      <c r="M8" s="321"/>
    </row>
    <row r="9" spans="1:13" s="314" customFormat="1" ht="30" customHeight="1" x14ac:dyDescent="0.3">
      <c r="A9" s="248" t="s">
        <v>380</v>
      </c>
      <c r="B9" s="262">
        <v>53</v>
      </c>
      <c r="C9" s="341" t="s">
        <v>284</v>
      </c>
      <c r="D9" s="269">
        <v>53</v>
      </c>
      <c r="E9" s="34" t="s">
        <v>239</v>
      </c>
      <c r="F9" s="34" t="s">
        <v>285</v>
      </c>
      <c r="G9" s="250" t="s">
        <v>276</v>
      </c>
      <c r="H9" s="250">
        <v>2</v>
      </c>
      <c r="I9" s="250"/>
      <c r="J9" s="251"/>
      <c r="K9" s="253"/>
      <c r="L9" s="254"/>
      <c r="M9" s="274"/>
    </row>
    <row r="10" spans="1:13" s="314" customFormat="1" ht="30" customHeight="1" x14ac:dyDescent="0.3">
      <c r="A10" s="314" t="s">
        <v>350</v>
      </c>
      <c r="B10" s="315">
        <v>14</v>
      </c>
      <c r="C10" s="322" t="s">
        <v>268</v>
      </c>
      <c r="D10" s="316">
        <v>14</v>
      </c>
      <c r="E10" s="323" t="s">
        <v>236</v>
      </c>
      <c r="F10" s="324" t="s">
        <v>273</v>
      </c>
      <c r="G10" s="323" t="s">
        <v>276</v>
      </c>
      <c r="H10" s="323">
        <v>2</v>
      </c>
      <c r="I10" s="323"/>
      <c r="J10" s="323"/>
      <c r="K10" s="325"/>
      <c r="L10" s="326"/>
      <c r="M10" s="327"/>
    </row>
    <row r="11" spans="1:13" s="314" customFormat="1" ht="30" customHeight="1" x14ac:dyDescent="0.3">
      <c r="A11" s="248" t="s">
        <v>376</v>
      </c>
      <c r="B11" s="250">
        <v>48</v>
      </c>
      <c r="C11" s="341" t="s">
        <v>277</v>
      </c>
      <c r="D11" s="269">
        <v>48</v>
      </c>
      <c r="E11" s="34" t="s">
        <v>239</v>
      </c>
      <c r="F11" s="34" t="s">
        <v>278</v>
      </c>
      <c r="G11" s="250" t="s">
        <v>276</v>
      </c>
      <c r="H11" s="250">
        <v>2</v>
      </c>
      <c r="I11" s="250"/>
      <c r="J11" s="251"/>
      <c r="K11" s="253"/>
      <c r="L11" s="254"/>
      <c r="M11" s="274"/>
    </row>
    <row r="12" spans="1:13" s="314" customFormat="1" ht="30" customHeight="1" x14ac:dyDescent="0.3">
      <c r="A12" s="314" t="s">
        <v>370</v>
      </c>
      <c r="B12" s="315">
        <v>40</v>
      </c>
      <c r="C12" s="322" t="s">
        <v>254</v>
      </c>
      <c r="D12" s="316">
        <v>40</v>
      </c>
      <c r="E12" s="323" t="s">
        <v>236</v>
      </c>
      <c r="F12" s="324" t="s">
        <v>257</v>
      </c>
      <c r="G12" s="323" t="s">
        <v>276</v>
      </c>
      <c r="H12" s="323">
        <v>2</v>
      </c>
      <c r="I12" s="323"/>
      <c r="J12" s="323"/>
      <c r="K12" s="325"/>
      <c r="L12" s="326"/>
      <c r="M12" s="327"/>
    </row>
    <row r="13" spans="1:13" s="314" customFormat="1" ht="30" customHeight="1" x14ac:dyDescent="0.3">
      <c r="A13" s="314" t="s">
        <v>364</v>
      </c>
      <c r="B13" s="315">
        <v>32</v>
      </c>
      <c r="C13" s="316" t="s">
        <v>269</v>
      </c>
      <c r="D13" s="316">
        <v>32</v>
      </c>
      <c r="E13" s="315" t="s">
        <v>236</v>
      </c>
      <c r="F13" s="317" t="s">
        <v>273</v>
      </c>
      <c r="G13" s="315" t="s">
        <v>276</v>
      </c>
      <c r="H13" s="315">
        <v>2</v>
      </c>
      <c r="I13" s="315"/>
      <c r="J13" s="318"/>
      <c r="K13" s="319"/>
      <c r="L13" s="320"/>
      <c r="M13" s="321"/>
    </row>
    <row r="14" spans="1:13" s="314" customFormat="1" ht="30" customHeight="1" x14ac:dyDescent="0.3">
      <c r="A14" s="314" t="s">
        <v>356</v>
      </c>
      <c r="B14" s="315">
        <v>22</v>
      </c>
      <c r="C14" s="316" t="s">
        <v>264</v>
      </c>
      <c r="D14" s="316">
        <v>22</v>
      </c>
      <c r="E14" s="315" t="s">
        <v>252</v>
      </c>
      <c r="F14" s="317" t="s">
        <v>272</v>
      </c>
      <c r="G14" s="315" t="s">
        <v>102</v>
      </c>
      <c r="H14" s="315">
        <v>2</v>
      </c>
      <c r="I14" s="315"/>
      <c r="J14" s="318"/>
      <c r="K14" s="319"/>
      <c r="L14" s="320"/>
      <c r="M14" s="321"/>
    </row>
    <row r="15" spans="1:13" s="314" customFormat="1" ht="30" customHeight="1" x14ac:dyDescent="0.3">
      <c r="A15" s="314" t="s">
        <v>363</v>
      </c>
      <c r="B15" s="315">
        <v>31</v>
      </c>
      <c r="C15" s="316" t="s">
        <v>265</v>
      </c>
      <c r="D15" s="316">
        <v>31</v>
      </c>
      <c r="E15" s="315" t="s">
        <v>252</v>
      </c>
      <c r="F15" s="317" t="s">
        <v>272</v>
      </c>
      <c r="G15" s="315" t="s">
        <v>102</v>
      </c>
      <c r="H15" s="315">
        <v>2</v>
      </c>
      <c r="I15" s="315"/>
      <c r="J15" s="318"/>
      <c r="K15" s="319"/>
      <c r="L15" s="320"/>
      <c r="M15" s="321"/>
    </row>
    <row r="16" spans="1:13" s="314" customFormat="1" ht="30" customHeight="1" x14ac:dyDescent="0.3">
      <c r="A16" s="314" t="s">
        <v>349</v>
      </c>
      <c r="B16" s="315">
        <v>13</v>
      </c>
      <c r="C16" s="316" t="s">
        <v>263</v>
      </c>
      <c r="D16" s="316">
        <v>13</v>
      </c>
      <c r="E16" s="315" t="s">
        <v>252</v>
      </c>
      <c r="F16" s="317" t="s">
        <v>271</v>
      </c>
      <c r="G16" s="315" t="s">
        <v>102</v>
      </c>
      <c r="H16" s="315">
        <v>2</v>
      </c>
      <c r="I16" s="315"/>
      <c r="J16" s="318"/>
      <c r="K16" s="319"/>
      <c r="L16" s="320"/>
      <c r="M16" s="321"/>
    </row>
    <row r="17" spans="1:13" s="314" customFormat="1" ht="30" customHeight="1" x14ac:dyDescent="0.3">
      <c r="A17" s="314" t="s">
        <v>339</v>
      </c>
      <c r="B17" s="315">
        <v>1</v>
      </c>
      <c r="C17" s="316" t="s">
        <v>262</v>
      </c>
      <c r="D17" s="316">
        <v>1</v>
      </c>
      <c r="E17" s="315" t="s">
        <v>252</v>
      </c>
      <c r="F17" s="317" t="s">
        <v>270</v>
      </c>
      <c r="G17" s="315" t="s">
        <v>102</v>
      </c>
      <c r="H17" s="315">
        <v>2</v>
      </c>
      <c r="I17" s="315"/>
      <c r="J17" s="318"/>
      <c r="K17" s="319"/>
      <c r="L17" s="320" t="s">
        <v>246</v>
      </c>
      <c r="M17" s="321"/>
    </row>
    <row r="18" spans="1:13" s="314" customFormat="1" ht="30" customHeight="1" x14ac:dyDescent="0.3">
      <c r="A18" s="248" t="s">
        <v>379</v>
      </c>
      <c r="B18" s="250">
        <v>52</v>
      </c>
      <c r="C18" s="269" t="s">
        <v>253</v>
      </c>
      <c r="D18" s="269">
        <v>52</v>
      </c>
      <c r="E18" s="262" t="s">
        <v>236</v>
      </c>
      <c r="F18" s="264" t="s">
        <v>274</v>
      </c>
      <c r="G18" s="262" t="s">
        <v>275</v>
      </c>
      <c r="H18" s="262">
        <v>2</v>
      </c>
      <c r="I18" s="262"/>
      <c r="J18" s="263"/>
      <c r="K18" s="265"/>
      <c r="L18" s="266"/>
      <c r="M18" s="276"/>
    </row>
    <row r="19" spans="1:13" s="314" customFormat="1" ht="30" customHeight="1" x14ac:dyDescent="0.3">
      <c r="A19" s="248" t="s">
        <v>382</v>
      </c>
      <c r="B19" s="262">
        <v>57</v>
      </c>
      <c r="C19" s="269" t="s">
        <v>287</v>
      </c>
      <c r="D19" s="269">
        <v>57</v>
      </c>
      <c r="E19" s="262" t="s">
        <v>236</v>
      </c>
      <c r="F19" s="264" t="s">
        <v>288</v>
      </c>
      <c r="G19" s="262" t="s">
        <v>275</v>
      </c>
      <c r="H19" s="262">
        <v>2</v>
      </c>
      <c r="I19" s="262"/>
      <c r="J19" s="263"/>
      <c r="K19" s="265"/>
      <c r="L19" s="266"/>
      <c r="M19" s="276"/>
    </row>
    <row r="20" spans="1:13" s="314" customFormat="1" ht="30" customHeight="1" x14ac:dyDescent="0.3">
      <c r="A20" s="314" t="s">
        <v>369</v>
      </c>
      <c r="B20" s="315">
        <v>39</v>
      </c>
      <c r="C20" s="316" t="s">
        <v>266</v>
      </c>
      <c r="D20" s="316">
        <v>39</v>
      </c>
      <c r="E20" s="315" t="s">
        <v>252</v>
      </c>
      <c r="F20" s="317" t="s">
        <v>272</v>
      </c>
      <c r="G20" s="315" t="s">
        <v>275</v>
      </c>
      <c r="H20" s="315">
        <v>2</v>
      </c>
      <c r="I20" s="315"/>
      <c r="J20" s="318"/>
      <c r="K20" s="319"/>
      <c r="L20" s="320"/>
      <c r="M20" s="321"/>
    </row>
    <row r="21" spans="1:13" s="314" customFormat="1" ht="30" customHeight="1" x14ac:dyDescent="0.3">
      <c r="A21" s="248" t="s">
        <v>375</v>
      </c>
      <c r="B21" s="262">
        <v>47</v>
      </c>
      <c r="C21" s="352" t="s">
        <v>286</v>
      </c>
      <c r="D21" s="269">
        <v>47</v>
      </c>
      <c r="E21" s="354" t="s">
        <v>236</v>
      </c>
      <c r="F21" s="355" t="s">
        <v>273</v>
      </c>
      <c r="G21" s="354" t="s">
        <v>275</v>
      </c>
      <c r="H21" s="354">
        <v>2</v>
      </c>
      <c r="I21" s="354"/>
      <c r="J21" s="354"/>
      <c r="K21" s="309"/>
      <c r="L21" s="356"/>
      <c r="M21" s="357"/>
    </row>
    <row r="22" spans="1:13" s="314" customFormat="1" ht="30" customHeight="1" x14ac:dyDescent="0.3">
      <c r="A22" s="248" t="str">
        <f t="shared" ref="A22:A39" si="0">C22&amp;G22</f>
        <v>Đặng Văn DũngGiáo dục học TDTT (2)</v>
      </c>
      <c r="B22" s="262">
        <v>43</v>
      </c>
      <c r="C22" s="302" t="s">
        <v>313</v>
      </c>
      <c r="D22" s="316">
        <v>43</v>
      </c>
      <c r="E22" s="250"/>
      <c r="F22" s="286"/>
      <c r="G22" s="328" t="s">
        <v>386</v>
      </c>
      <c r="H22" s="250">
        <v>2</v>
      </c>
      <c r="I22" s="250"/>
      <c r="J22" s="251"/>
      <c r="K22" s="265"/>
      <c r="L22" s="254"/>
      <c r="M22" s="274"/>
    </row>
    <row r="23" spans="1:13" s="314" customFormat="1" ht="30" customHeight="1" x14ac:dyDescent="0.3">
      <c r="A23" s="248" t="str">
        <f t="shared" si="0"/>
        <v>Đặng Văn HùngGiáo dục học TDTT (2)</v>
      </c>
      <c r="B23" s="262">
        <v>49</v>
      </c>
      <c r="C23" s="302" t="s">
        <v>314</v>
      </c>
      <c r="D23" s="316">
        <v>49</v>
      </c>
      <c r="E23" s="250"/>
      <c r="F23" s="286"/>
      <c r="G23" s="328" t="s">
        <v>386</v>
      </c>
      <c r="H23" s="250">
        <v>2</v>
      </c>
      <c r="I23" s="250"/>
      <c r="J23" s="251"/>
      <c r="K23" s="265"/>
      <c r="L23" s="254"/>
      <c r="M23" s="274"/>
    </row>
    <row r="24" spans="1:13" s="248" customFormat="1" ht="30" customHeight="1" x14ac:dyDescent="0.3">
      <c r="A24" s="248" t="str">
        <f t="shared" si="0"/>
        <v>Hồ Hữu DươngGiáo dục học TDTT (2)</v>
      </c>
      <c r="B24" s="262">
        <v>35</v>
      </c>
      <c r="C24" s="302" t="s">
        <v>312</v>
      </c>
      <c r="D24" s="316">
        <v>35</v>
      </c>
      <c r="E24" s="250"/>
      <c r="F24" s="286"/>
      <c r="G24" s="328" t="s">
        <v>386</v>
      </c>
      <c r="H24" s="250">
        <v>2</v>
      </c>
      <c r="I24" s="250"/>
      <c r="J24" s="251"/>
      <c r="K24" s="265"/>
      <c r="L24" s="254"/>
      <c r="M24" s="274"/>
    </row>
    <row r="25" spans="1:13" s="248" customFormat="1" ht="30" customHeight="1" x14ac:dyDescent="0.3">
      <c r="A25" s="248" t="str">
        <f t="shared" si="0"/>
        <v>Huỳnh Công DuyGiáo dục học TDTT (2)</v>
      </c>
      <c r="B25" s="262">
        <v>17</v>
      </c>
      <c r="C25" s="302" t="s">
        <v>310</v>
      </c>
      <c r="D25" s="316">
        <v>17</v>
      </c>
      <c r="E25" s="250"/>
      <c r="F25" s="286"/>
      <c r="G25" s="328" t="s">
        <v>386</v>
      </c>
      <c r="H25" s="250">
        <v>2</v>
      </c>
      <c r="I25" s="250"/>
      <c r="J25" s="251"/>
      <c r="K25" s="265"/>
      <c r="L25" s="254"/>
      <c r="M25" s="274"/>
    </row>
    <row r="26" spans="1:13" s="248" customFormat="1" ht="30" customHeight="1" x14ac:dyDescent="0.3">
      <c r="A26" s="248" t="str">
        <f t="shared" si="0"/>
        <v>Huỳnh Phước PhúcGiáo dục học TDTT (2)</v>
      </c>
      <c r="B26" s="262">
        <v>55</v>
      </c>
      <c r="C26" s="302" t="s">
        <v>315</v>
      </c>
      <c r="D26" s="316">
        <v>55</v>
      </c>
      <c r="E26" s="250"/>
      <c r="F26" s="286"/>
      <c r="G26" s="328" t="s">
        <v>386</v>
      </c>
      <c r="H26" s="250">
        <v>2</v>
      </c>
      <c r="I26" s="250"/>
      <c r="J26" s="251"/>
      <c r="K26" s="265"/>
      <c r="L26" s="254"/>
      <c r="M26" s="274"/>
    </row>
    <row r="27" spans="1:13" s="248" customFormat="1" ht="30" customHeight="1" x14ac:dyDescent="0.3">
      <c r="A27" s="248" t="str">
        <f t="shared" si="0"/>
        <v>Nguyễn Tường VũGiáo dục học TDTT (2)</v>
      </c>
      <c r="B27" s="262">
        <v>59</v>
      </c>
      <c r="C27" s="285" t="s">
        <v>316</v>
      </c>
      <c r="D27" s="316">
        <v>59</v>
      </c>
      <c r="E27" s="250"/>
      <c r="F27" s="286"/>
      <c r="G27" s="328" t="s">
        <v>386</v>
      </c>
      <c r="H27" s="250">
        <v>2</v>
      </c>
      <c r="I27" s="250"/>
      <c r="J27" s="251"/>
      <c r="K27" s="265"/>
      <c r="L27" s="254"/>
      <c r="M27" s="274"/>
    </row>
    <row r="28" spans="1:13" s="248" customFormat="1" ht="30" customHeight="1" x14ac:dyDescent="0.3">
      <c r="A28" s="248" t="str">
        <f t="shared" si="0"/>
        <v>Nguyễn Văn Việt HoàngGiáo dục học TDTT (2)</v>
      </c>
      <c r="B28" s="250">
        <v>62</v>
      </c>
      <c r="C28" s="285" t="s">
        <v>318</v>
      </c>
      <c r="D28" s="316">
        <v>62</v>
      </c>
      <c r="E28" s="250"/>
      <c r="F28" s="286"/>
      <c r="G28" s="328" t="s">
        <v>386</v>
      </c>
      <c r="H28" s="250">
        <v>2</v>
      </c>
      <c r="I28" s="250"/>
      <c r="J28" s="251"/>
      <c r="K28" s="265"/>
      <c r="L28" s="254"/>
      <c r="M28" s="274"/>
    </row>
    <row r="29" spans="1:13" s="248" customFormat="1" ht="30" customHeight="1" x14ac:dyDescent="0.3">
      <c r="A29" s="248" t="str">
        <f t="shared" si="0"/>
        <v>Trần Đoàn TấnGiáo dục học TDTT (2)</v>
      </c>
      <c r="B29" s="262">
        <v>61</v>
      </c>
      <c r="C29" s="303" t="s">
        <v>317</v>
      </c>
      <c r="D29" s="316">
        <v>61</v>
      </c>
      <c r="E29" s="304"/>
      <c r="F29" s="306"/>
      <c r="G29" s="328" t="s">
        <v>386</v>
      </c>
      <c r="H29" s="304">
        <v>2</v>
      </c>
      <c r="I29" s="304"/>
      <c r="J29" s="304"/>
      <c r="K29" s="309"/>
      <c r="L29" s="310"/>
      <c r="M29" s="311"/>
    </row>
    <row r="30" spans="1:13" s="248" customFormat="1" ht="30" customHeight="1" x14ac:dyDescent="0.3">
      <c r="A30" s="248" t="str">
        <f t="shared" si="0"/>
        <v>Trần Đức LợiGiáo dục học TDTT (2)</v>
      </c>
      <c r="B30" s="250">
        <v>26</v>
      </c>
      <c r="C30" s="285" t="s">
        <v>311</v>
      </c>
      <c r="D30" s="316">
        <v>26</v>
      </c>
      <c r="E30" s="250"/>
      <c r="F30" s="286"/>
      <c r="G30" s="328" t="s">
        <v>386</v>
      </c>
      <c r="H30" s="250">
        <v>2</v>
      </c>
      <c r="I30" s="250"/>
      <c r="J30" s="251"/>
      <c r="K30" s="265"/>
      <c r="L30" s="254"/>
      <c r="M30" s="274"/>
    </row>
    <row r="31" spans="1:13" s="248" customFormat="1" ht="30" customHeight="1" x14ac:dyDescent="0.3">
      <c r="A31" s="248" t="str">
        <f t="shared" si="0"/>
        <v>Trần Hồ Hữu DuyGiáo dục học TDTT (2)</v>
      </c>
      <c r="B31" s="250">
        <v>6</v>
      </c>
      <c r="C31" s="285" t="s">
        <v>309</v>
      </c>
      <c r="D31" s="316">
        <v>6</v>
      </c>
      <c r="E31" s="250"/>
      <c r="F31" s="286"/>
      <c r="G31" s="328" t="s">
        <v>386</v>
      </c>
      <c r="H31" s="250">
        <v>2</v>
      </c>
      <c r="I31" s="250"/>
      <c r="J31" s="251"/>
      <c r="K31" s="265"/>
      <c r="L31" s="254" t="s">
        <v>246</v>
      </c>
      <c r="M31" s="274"/>
    </row>
    <row r="32" spans="1:13" s="248" customFormat="1" ht="30" customHeight="1" x14ac:dyDescent="0.3">
      <c r="A32" s="248" t="str">
        <f t="shared" si="0"/>
        <v>Chế Viết ThịnhKinh tế chinh trị (2)</v>
      </c>
      <c r="B32" s="262">
        <v>33</v>
      </c>
      <c r="C32" s="270" t="s">
        <v>294</v>
      </c>
      <c r="D32" s="269">
        <v>33</v>
      </c>
      <c r="E32" s="250" t="s">
        <v>239</v>
      </c>
      <c r="F32" s="252" t="s">
        <v>283</v>
      </c>
      <c r="G32" s="329" t="s">
        <v>387</v>
      </c>
      <c r="H32" s="247">
        <v>2</v>
      </c>
      <c r="I32" s="250"/>
      <c r="J32" s="251"/>
      <c r="K32" s="253"/>
      <c r="L32" s="254"/>
      <c r="M32" s="274"/>
    </row>
    <row r="33" spans="1:13" s="248" customFormat="1" ht="30" customHeight="1" x14ac:dyDescent="0.3">
      <c r="A33" s="248" t="str">
        <f t="shared" si="0"/>
        <v>Đặng Phước ĐứcKinh tế chinh trị (2)</v>
      </c>
      <c r="B33" s="262">
        <v>15</v>
      </c>
      <c r="C33" s="270" t="s">
        <v>291</v>
      </c>
      <c r="D33" s="269">
        <v>15</v>
      </c>
      <c r="E33" s="250" t="s">
        <v>239</v>
      </c>
      <c r="F33" s="252" t="s">
        <v>292</v>
      </c>
      <c r="G33" s="329" t="s">
        <v>387</v>
      </c>
      <c r="H33" s="247">
        <v>2</v>
      </c>
      <c r="I33" s="250"/>
      <c r="J33" s="251"/>
      <c r="K33" s="253"/>
      <c r="L33" s="254"/>
      <c r="M33" s="274"/>
    </row>
    <row r="34" spans="1:13" s="248" customFormat="1" ht="30" customHeight="1" x14ac:dyDescent="0.3">
      <c r="A34" s="248" t="str">
        <f t="shared" si="0"/>
        <v>Lê Thị Phương ThảoKinh tế chinh trị (2)</v>
      </c>
      <c r="B34" s="250">
        <v>60</v>
      </c>
      <c r="C34" s="260" t="s">
        <v>282</v>
      </c>
      <c r="D34" s="269">
        <v>60</v>
      </c>
      <c r="E34" s="250" t="s">
        <v>239</v>
      </c>
      <c r="F34" s="261" t="s">
        <v>283</v>
      </c>
      <c r="G34" s="329" t="s">
        <v>387</v>
      </c>
      <c r="H34" s="247">
        <v>2</v>
      </c>
      <c r="I34" s="250"/>
      <c r="J34" s="251"/>
      <c r="K34" s="253"/>
      <c r="L34" s="254"/>
      <c r="M34" s="274"/>
    </row>
    <row r="35" spans="1:13" s="248" customFormat="1" ht="30" customHeight="1" x14ac:dyDescent="0.3">
      <c r="A35" s="248" t="str">
        <f t="shared" si="0"/>
        <v>Ngô Đình ThịnhKinh tế chinh trị (2)</v>
      </c>
      <c r="B35" s="250">
        <v>24</v>
      </c>
      <c r="C35" s="270" t="s">
        <v>293</v>
      </c>
      <c r="D35" s="269">
        <v>24</v>
      </c>
      <c r="E35" s="250" t="s">
        <v>239</v>
      </c>
      <c r="F35" s="252" t="s">
        <v>285</v>
      </c>
      <c r="G35" s="329" t="s">
        <v>387</v>
      </c>
      <c r="H35" s="247">
        <v>2</v>
      </c>
      <c r="I35" s="250"/>
      <c r="J35" s="251"/>
      <c r="K35" s="253"/>
      <c r="L35" s="254"/>
      <c r="M35" s="274"/>
    </row>
    <row r="36" spans="1:13" s="248" customFormat="1" ht="30" customHeight="1" x14ac:dyDescent="0.3">
      <c r="A36" s="248" t="str">
        <f t="shared" si="0"/>
        <v>Nguyễn Ngọc NhânKinh tế chinh trị (2)</v>
      </c>
      <c r="B36" s="262">
        <v>41</v>
      </c>
      <c r="C36" s="270" t="s">
        <v>277</v>
      </c>
      <c r="D36" s="269">
        <v>41</v>
      </c>
      <c r="E36" s="250" t="s">
        <v>239</v>
      </c>
      <c r="F36" s="252" t="s">
        <v>278</v>
      </c>
      <c r="G36" s="329" t="s">
        <v>387</v>
      </c>
      <c r="H36" s="247">
        <v>2</v>
      </c>
      <c r="I36" s="250"/>
      <c r="J36" s="251"/>
      <c r="K36" s="253"/>
      <c r="L36" s="254"/>
      <c r="M36" s="274"/>
    </row>
    <row r="37" spans="1:13" s="248" customFormat="1" ht="30" customHeight="1" x14ac:dyDescent="0.3">
      <c r="A37" s="248" t="str">
        <f t="shared" si="0"/>
        <v>Nguyễn Phi HùngKinh tế chinh trị (2)</v>
      </c>
      <c r="B37" s="262">
        <v>3</v>
      </c>
      <c r="C37" s="270" t="s">
        <v>289</v>
      </c>
      <c r="D37" s="269">
        <v>3</v>
      </c>
      <c r="E37" s="250" t="s">
        <v>239</v>
      </c>
      <c r="F37" s="252" t="s">
        <v>290</v>
      </c>
      <c r="G37" s="329" t="s">
        <v>387</v>
      </c>
      <c r="H37" s="247">
        <v>2</v>
      </c>
      <c r="I37" s="250"/>
      <c r="J37" s="251"/>
      <c r="K37" s="253"/>
      <c r="L37" s="254" t="s">
        <v>246</v>
      </c>
      <c r="M37" s="274"/>
    </row>
    <row r="38" spans="1:13" s="248" customFormat="1" ht="30" customHeight="1" x14ac:dyDescent="0.3">
      <c r="A38" s="248" t="str">
        <f t="shared" si="0"/>
        <v>Phạm Thanh LiêmKinh tế chinh trị (2)</v>
      </c>
      <c r="B38" s="250">
        <v>54</v>
      </c>
      <c r="C38" s="312" t="s">
        <v>279</v>
      </c>
      <c r="D38" s="269">
        <v>54</v>
      </c>
      <c r="E38" s="304" t="s">
        <v>239</v>
      </c>
      <c r="F38" s="313" t="s">
        <v>272</v>
      </c>
      <c r="G38" s="340" t="s">
        <v>387</v>
      </c>
      <c r="H38" s="307">
        <v>2</v>
      </c>
      <c r="I38" s="304"/>
      <c r="J38" s="304"/>
      <c r="K38" s="308"/>
      <c r="L38" s="310"/>
      <c r="M38" s="311"/>
    </row>
    <row r="39" spans="1:13" s="248" customFormat="1" ht="30" customHeight="1" x14ac:dyDescent="0.3">
      <c r="A39" s="248" t="str">
        <f t="shared" si="0"/>
        <v>Trương Văn Đông Kinh tế chinh trị (2)</v>
      </c>
      <c r="B39" s="250">
        <v>58</v>
      </c>
      <c r="C39" s="341" t="s">
        <v>280</v>
      </c>
      <c r="D39" s="269">
        <v>58</v>
      </c>
      <c r="E39" s="250" t="s">
        <v>239</v>
      </c>
      <c r="F39" s="34" t="s">
        <v>281</v>
      </c>
      <c r="G39" s="329" t="s">
        <v>387</v>
      </c>
      <c r="H39" s="247">
        <v>2</v>
      </c>
      <c r="I39" s="250"/>
      <c r="J39" s="250"/>
      <c r="K39" s="253"/>
      <c r="L39" s="254"/>
      <c r="M39" s="274"/>
    </row>
    <row r="40" spans="1:13" s="248" customFormat="1" ht="30" customHeight="1" x14ac:dyDescent="0.35">
      <c r="A40" s="248" t="s">
        <v>347</v>
      </c>
      <c r="B40" s="262">
        <v>11</v>
      </c>
      <c r="C40" s="339" t="s">
        <v>388</v>
      </c>
      <c r="D40" s="269">
        <v>11</v>
      </c>
      <c r="E40" s="247"/>
      <c r="F40" s="252"/>
      <c r="G40" s="19" t="s">
        <v>337</v>
      </c>
      <c r="H40" s="250">
        <v>4</v>
      </c>
      <c r="I40" s="250"/>
      <c r="J40" s="250"/>
      <c r="K40" s="265" t="s">
        <v>251</v>
      </c>
      <c r="L40" s="254" t="s">
        <v>246</v>
      </c>
      <c r="M40" s="274"/>
    </row>
    <row r="41" spans="1:13" s="248" customFormat="1" ht="30" customHeight="1" x14ac:dyDescent="0.3">
      <c r="A41" s="314" t="s">
        <v>385</v>
      </c>
      <c r="B41" s="315">
        <v>65</v>
      </c>
      <c r="C41" s="316" t="s">
        <v>256</v>
      </c>
      <c r="D41" s="316">
        <v>65</v>
      </c>
      <c r="E41" s="315" t="s">
        <v>252</v>
      </c>
      <c r="F41" s="317" t="s">
        <v>258</v>
      </c>
      <c r="G41" s="315" t="s">
        <v>261</v>
      </c>
      <c r="H41" s="315">
        <v>2</v>
      </c>
      <c r="I41" s="315"/>
      <c r="J41" s="315"/>
      <c r="K41" s="319" t="s">
        <v>251</v>
      </c>
      <c r="L41" s="320" t="s">
        <v>246</v>
      </c>
      <c r="M41" s="321"/>
    </row>
    <row r="42" spans="1:13" s="248" customFormat="1" ht="30" customHeight="1" x14ac:dyDescent="0.3">
      <c r="A42" s="248" t="s">
        <v>343</v>
      </c>
      <c r="B42" s="262">
        <v>7</v>
      </c>
      <c r="C42" s="302" t="s">
        <v>306</v>
      </c>
      <c r="D42" s="269" t="e">
        <v>#N/A</v>
      </c>
      <c r="E42" s="250"/>
      <c r="F42" s="286"/>
      <c r="G42" s="286" t="s">
        <v>324</v>
      </c>
      <c r="H42" s="250">
        <v>3</v>
      </c>
      <c r="I42" s="250"/>
      <c r="J42" s="250"/>
      <c r="K42" s="265"/>
      <c r="L42" s="254" t="s">
        <v>246</v>
      </c>
      <c r="M42" s="274"/>
    </row>
    <row r="43" spans="1:13" s="248" customFormat="1" ht="30" customHeight="1" x14ac:dyDescent="0.3">
      <c r="A43" s="248" t="s">
        <v>352</v>
      </c>
      <c r="B43" s="250">
        <v>18</v>
      </c>
      <c r="C43" s="303" t="s">
        <v>289</v>
      </c>
      <c r="D43" s="269" t="e">
        <v>#N/A</v>
      </c>
      <c r="E43" s="304"/>
      <c r="F43" s="306"/>
      <c r="G43" s="286" t="s">
        <v>324</v>
      </c>
      <c r="H43" s="304">
        <v>3</v>
      </c>
      <c r="I43" s="304"/>
      <c r="J43" s="304"/>
      <c r="K43" s="309"/>
      <c r="L43" s="310"/>
      <c r="M43" s="311"/>
    </row>
    <row r="44" spans="1:13" s="248" customFormat="1" ht="30" customHeight="1" x14ac:dyDescent="0.3">
      <c r="A44" s="248" t="s">
        <v>359</v>
      </c>
      <c r="B44" s="262">
        <v>27</v>
      </c>
      <c r="C44" s="285" t="s">
        <v>319</v>
      </c>
      <c r="D44" s="269" t="e">
        <v>#N/A</v>
      </c>
      <c r="E44" s="250"/>
      <c r="F44" s="286"/>
      <c r="G44" s="286" t="s">
        <v>325</v>
      </c>
      <c r="H44" s="250">
        <v>3</v>
      </c>
      <c r="I44" s="250"/>
      <c r="J44" s="251"/>
      <c r="K44" s="265"/>
      <c r="L44" s="254"/>
      <c r="M44" s="274"/>
    </row>
    <row r="45" spans="1:13" s="248" customFormat="1" ht="30" customHeight="1" x14ac:dyDescent="0.3">
      <c r="A45" s="248" t="s">
        <v>366</v>
      </c>
      <c r="B45" s="250">
        <v>36</v>
      </c>
      <c r="C45" s="303" t="s">
        <v>320</v>
      </c>
      <c r="D45" s="269" t="e">
        <v>#N/A</v>
      </c>
      <c r="E45" s="304"/>
      <c r="F45" s="306"/>
      <c r="G45" s="286" t="s">
        <v>326</v>
      </c>
      <c r="H45" s="304">
        <v>3</v>
      </c>
      <c r="I45" s="304"/>
      <c r="J45" s="304"/>
      <c r="K45" s="309"/>
      <c r="L45" s="310"/>
      <c r="M45" s="311"/>
    </row>
    <row r="46" spans="1:13" s="248" customFormat="1" ht="30" customHeight="1" x14ac:dyDescent="0.3">
      <c r="A46" s="248" t="s">
        <v>372</v>
      </c>
      <c r="B46" s="250">
        <v>44</v>
      </c>
      <c r="C46" s="285" t="s">
        <v>321</v>
      </c>
      <c r="D46" s="269" t="e">
        <v>#N/A</v>
      </c>
      <c r="E46" s="250"/>
      <c r="F46" s="286"/>
      <c r="G46" s="286" t="s">
        <v>326</v>
      </c>
      <c r="H46" s="250">
        <v>3</v>
      </c>
      <c r="I46" s="250"/>
      <c r="J46" s="251"/>
      <c r="K46" s="265"/>
      <c r="L46" s="254"/>
      <c r="M46" s="274"/>
    </row>
    <row r="47" spans="1:13" s="248" customFormat="1" ht="30" customHeight="1" x14ac:dyDescent="0.3">
      <c r="A47" s="248" t="s">
        <v>377</v>
      </c>
      <c r="B47" s="250">
        <v>50</v>
      </c>
      <c r="C47" s="285" t="s">
        <v>322</v>
      </c>
      <c r="D47" s="269" t="e">
        <v>#N/A</v>
      </c>
      <c r="E47" s="250"/>
      <c r="F47" s="286"/>
      <c r="G47" s="286" t="s">
        <v>326</v>
      </c>
      <c r="H47" s="250">
        <v>3</v>
      </c>
      <c r="I47" s="250"/>
      <c r="J47" s="251"/>
      <c r="K47" s="265"/>
      <c r="L47" s="254"/>
      <c r="M47" s="274"/>
    </row>
    <row r="48" spans="1:13" s="248" customFormat="1" ht="30" customHeight="1" x14ac:dyDescent="0.3">
      <c r="A48" s="248" t="s">
        <v>381</v>
      </c>
      <c r="B48" s="250">
        <v>56</v>
      </c>
      <c r="C48" s="285" t="s">
        <v>323</v>
      </c>
      <c r="D48" s="269" t="e">
        <v>#N/A</v>
      </c>
      <c r="E48" s="250"/>
      <c r="F48" s="286"/>
      <c r="G48" s="286" t="s">
        <v>326</v>
      </c>
      <c r="H48" s="250">
        <v>3</v>
      </c>
      <c r="I48" s="250"/>
      <c r="J48" s="251"/>
      <c r="K48" s="265"/>
      <c r="L48" s="254"/>
      <c r="M48" s="274"/>
    </row>
    <row r="49" spans="1:13" s="248" customFormat="1" ht="30" customHeight="1" x14ac:dyDescent="0.3">
      <c r="A49" s="330" t="s">
        <v>344</v>
      </c>
      <c r="B49" s="255">
        <v>8</v>
      </c>
      <c r="C49" s="331" t="s">
        <v>263</v>
      </c>
      <c r="D49" s="268">
        <v>8</v>
      </c>
      <c r="E49" s="255"/>
      <c r="F49" s="332"/>
      <c r="G49" s="332" t="s">
        <v>21</v>
      </c>
      <c r="H49" s="255">
        <v>2</v>
      </c>
      <c r="I49" s="255"/>
      <c r="J49" s="291"/>
      <c r="K49" s="258"/>
      <c r="L49" s="259" t="s">
        <v>246</v>
      </c>
      <c r="M49" s="275"/>
    </row>
    <row r="50" spans="1:13" s="248" customFormat="1" ht="30" customHeight="1" x14ac:dyDescent="0.3">
      <c r="A50" s="330" t="s">
        <v>360</v>
      </c>
      <c r="B50" s="255">
        <v>28</v>
      </c>
      <c r="C50" s="331" t="s">
        <v>328</v>
      </c>
      <c r="D50" s="268">
        <v>28</v>
      </c>
      <c r="E50" s="255"/>
      <c r="F50" s="332"/>
      <c r="G50" s="332" t="s">
        <v>21</v>
      </c>
      <c r="H50" s="255">
        <v>2</v>
      </c>
      <c r="I50" s="255"/>
      <c r="J50" s="291"/>
      <c r="K50" s="258"/>
      <c r="L50" s="259"/>
      <c r="M50" s="275"/>
    </row>
    <row r="51" spans="1:13" s="248" customFormat="1" ht="30" customHeight="1" x14ac:dyDescent="0.3">
      <c r="A51" s="330" t="s">
        <v>353</v>
      </c>
      <c r="B51" s="255">
        <v>19</v>
      </c>
      <c r="C51" s="331" t="s">
        <v>327</v>
      </c>
      <c r="D51" s="268">
        <v>19</v>
      </c>
      <c r="E51" s="255"/>
      <c r="F51" s="332"/>
      <c r="G51" s="332" t="s">
        <v>21</v>
      </c>
      <c r="H51" s="255">
        <v>2</v>
      </c>
      <c r="I51" s="255"/>
      <c r="J51" s="291"/>
      <c r="K51" s="258"/>
      <c r="L51" s="259"/>
      <c r="M51" s="275"/>
    </row>
    <row r="52" spans="1:13" s="330" customFormat="1" ht="30" customHeight="1" x14ac:dyDescent="0.3">
      <c r="A52" s="330" t="s">
        <v>373</v>
      </c>
      <c r="B52" s="255">
        <v>45</v>
      </c>
      <c r="C52" s="331" t="s">
        <v>318</v>
      </c>
      <c r="D52" s="268">
        <v>45</v>
      </c>
      <c r="E52" s="255"/>
      <c r="F52" s="332"/>
      <c r="G52" s="332" t="s">
        <v>21</v>
      </c>
      <c r="H52" s="255">
        <v>2</v>
      </c>
      <c r="I52" s="255"/>
      <c r="J52" s="291"/>
      <c r="K52" s="258"/>
      <c r="L52" s="259"/>
      <c r="M52" s="275"/>
    </row>
    <row r="53" spans="1:13" s="330" customFormat="1" ht="30" customHeight="1" x14ac:dyDescent="0.3">
      <c r="A53" s="330" t="s">
        <v>367</v>
      </c>
      <c r="B53" s="255">
        <v>37</v>
      </c>
      <c r="C53" s="333" t="s">
        <v>329</v>
      </c>
      <c r="D53" s="268">
        <v>37</v>
      </c>
      <c r="E53" s="290"/>
      <c r="F53" s="334"/>
      <c r="G53" s="334" t="s">
        <v>21</v>
      </c>
      <c r="H53" s="290">
        <v>2</v>
      </c>
      <c r="I53" s="290"/>
      <c r="J53" s="290"/>
      <c r="K53" s="335"/>
      <c r="L53" s="336"/>
      <c r="M53" s="337"/>
    </row>
    <row r="54" spans="1:13" s="330" customFormat="1" ht="30" customHeight="1" x14ac:dyDescent="0.3">
      <c r="A54" s="314" t="s">
        <v>384</v>
      </c>
      <c r="B54" s="315">
        <v>64</v>
      </c>
      <c r="C54" s="338" t="s">
        <v>256</v>
      </c>
      <c r="D54" s="316">
        <v>64</v>
      </c>
      <c r="E54" s="315" t="s">
        <v>252</v>
      </c>
      <c r="F54" s="317" t="s">
        <v>258</v>
      </c>
      <c r="G54" s="315" t="s">
        <v>260</v>
      </c>
      <c r="H54" s="315">
        <v>2</v>
      </c>
      <c r="I54" s="315"/>
      <c r="J54" s="318"/>
      <c r="K54" s="319" t="s">
        <v>251</v>
      </c>
      <c r="L54" s="320" t="s">
        <v>246</v>
      </c>
      <c r="M54" s="321"/>
    </row>
    <row r="55" spans="1:13" s="330" customFormat="1" ht="30" customHeight="1" x14ac:dyDescent="0.3">
      <c r="A55" s="314" t="s">
        <v>383</v>
      </c>
      <c r="B55" s="315">
        <v>63</v>
      </c>
      <c r="C55" s="338" t="s">
        <v>255</v>
      </c>
      <c r="D55" s="316">
        <v>63</v>
      </c>
      <c r="E55" s="315" t="s">
        <v>236</v>
      </c>
      <c r="F55" s="317" t="s">
        <v>257</v>
      </c>
      <c r="G55" s="315" t="s">
        <v>259</v>
      </c>
      <c r="H55" s="315">
        <v>2</v>
      </c>
      <c r="I55" s="315"/>
      <c r="J55" s="318"/>
      <c r="K55" s="319" t="s">
        <v>251</v>
      </c>
      <c r="L55" s="320" t="s">
        <v>246</v>
      </c>
      <c r="M55" s="321"/>
    </row>
    <row r="56" spans="1:13" s="248" customFormat="1" ht="30" customHeight="1" x14ac:dyDescent="0.3">
      <c r="A56" s="248" t="s">
        <v>345</v>
      </c>
      <c r="B56" s="262">
        <v>9</v>
      </c>
      <c r="C56" s="285" t="s">
        <v>330</v>
      </c>
      <c r="D56" s="269">
        <v>9</v>
      </c>
      <c r="E56" s="250"/>
      <c r="F56" s="286"/>
      <c r="G56" s="286" t="s">
        <v>334</v>
      </c>
      <c r="H56" s="250">
        <v>2</v>
      </c>
      <c r="I56" s="250"/>
      <c r="J56" s="251"/>
      <c r="K56" s="265"/>
      <c r="L56" s="254" t="s">
        <v>246</v>
      </c>
      <c r="M56" s="274"/>
    </row>
    <row r="57" spans="1:13" s="248" customFormat="1" ht="30" customHeight="1" x14ac:dyDescent="0.3">
      <c r="A57" s="248" t="s">
        <v>354</v>
      </c>
      <c r="B57" s="250">
        <v>20</v>
      </c>
      <c r="C57" s="285" t="s">
        <v>331</v>
      </c>
      <c r="D57" s="269">
        <v>20</v>
      </c>
      <c r="E57" s="250"/>
      <c r="F57" s="286"/>
      <c r="G57" s="286" t="s">
        <v>334</v>
      </c>
      <c r="H57" s="250">
        <v>2</v>
      </c>
      <c r="I57" s="250"/>
      <c r="J57" s="251"/>
      <c r="K57" s="265"/>
      <c r="L57" s="254"/>
      <c r="M57" s="274"/>
    </row>
    <row r="58" spans="1:13" s="248" customFormat="1" ht="30" customHeight="1" x14ac:dyDescent="0.3">
      <c r="A58" s="248" t="s">
        <v>361</v>
      </c>
      <c r="B58" s="262">
        <v>29</v>
      </c>
      <c r="C58" s="328" t="s">
        <v>389</v>
      </c>
      <c r="D58" s="269">
        <v>29</v>
      </c>
      <c r="E58" s="250"/>
      <c r="F58" s="286"/>
      <c r="G58" s="286" t="s">
        <v>334</v>
      </c>
      <c r="H58" s="250">
        <v>2</v>
      </c>
      <c r="I58" s="250"/>
      <c r="J58" s="251"/>
      <c r="K58" s="265"/>
      <c r="L58" s="254"/>
      <c r="M58" s="274"/>
    </row>
    <row r="59" spans="1:13" s="248" customFormat="1" ht="30" customHeight="1" x14ac:dyDescent="0.3">
      <c r="A59" s="248" t="s">
        <v>374</v>
      </c>
      <c r="B59" s="250">
        <v>46</v>
      </c>
      <c r="C59" s="285" t="s">
        <v>307</v>
      </c>
      <c r="D59" s="269">
        <v>46</v>
      </c>
      <c r="E59" s="250"/>
      <c r="F59" s="286"/>
      <c r="G59" s="286" t="s">
        <v>334</v>
      </c>
      <c r="H59" s="250">
        <v>2</v>
      </c>
      <c r="I59" s="250"/>
      <c r="J59" s="251"/>
      <c r="K59" s="265"/>
      <c r="L59" s="254"/>
      <c r="M59" s="274"/>
    </row>
    <row r="60" spans="1:13" s="248" customFormat="1" ht="30" customHeight="1" x14ac:dyDescent="0.3">
      <c r="A60" s="248" t="s">
        <v>368</v>
      </c>
      <c r="B60" s="250">
        <v>38</v>
      </c>
      <c r="C60" s="285" t="s">
        <v>333</v>
      </c>
      <c r="D60" s="269">
        <v>38</v>
      </c>
      <c r="E60" s="250"/>
      <c r="F60" s="286"/>
      <c r="G60" s="286" t="s">
        <v>334</v>
      </c>
      <c r="H60" s="250">
        <v>2</v>
      </c>
      <c r="I60" s="250"/>
      <c r="J60" s="251"/>
      <c r="K60" s="265"/>
      <c r="L60" s="254"/>
      <c r="M60" s="274"/>
    </row>
    <row r="61" spans="1:13" s="248" customFormat="1" ht="30" customHeight="1" x14ac:dyDescent="0.3">
      <c r="A61" s="248" t="s">
        <v>378</v>
      </c>
      <c r="B61" s="262">
        <v>51</v>
      </c>
      <c r="C61" s="285" t="s">
        <v>308</v>
      </c>
      <c r="D61" s="269">
        <v>51</v>
      </c>
      <c r="E61" s="250"/>
      <c r="F61" s="286"/>
      <c r="G61" s="286" t="s">
        <v>334</v>
      </c>
      <c r="H61" s="250">
        <v>2</v>
      </c>
      <c r="I61" s="250"/>
      <c r="J61" s="251"/>
      <c r="K61" s="265"/>
      <c r="L61" s="254"/>
      <c r="M61" s="274"/>
    </row>
    <row r="62" spans="1:13" s="248" customFormat="1" ht="30" customHeight="1" x14ac:dyDescent="0.3">
      <c r="A62" s="248" t="s">
        <v>346</v>
      </c>
      <c r="B62" s="250">
        <v>10</v>
      </c>
      <c r="C62" s="285" t="s">
        <v>335</v>
      </c>
      <c r="D62" s="269">
        <v>10</v>
      </c>
      <c r="E62" s="250"/>
      <c r="F62" s="286"/>
      <c r="G62" s="286" t="s">
        <v>336</v>
      </c>
      <c r="H62" s="250">
        <v>2</v>
      </c>
      <c r="I62" s="250"/>
      <c r="J62" s="251"/>
      <c r="K62" s="265" t="s">
        <v>251</v>
      </c>
      <c r="L62" s="254" t="s">
        <v>246</v>
      </c>
      <c r="M62" s="274"/>
    </row>
    <row r="63" spans="1:13" s="330" customFormat="1" ht="30" customHeight="1" x14ac:dyDescent="0.3">
      <c r="A63" s="248" t="s">
        <v>355</v>
      </c>
      <c r="B63" s="262">
        <v>21</v>
      </c>
      <c r="C63" s="285" t="s">
        <v>321</v>
      </c>
      <c r="D63" s="269">
        <v>21</v>
      </c>
      <c r="E63" s="250"/>
      <c r="F63" s="286"/>
      <c r="G63" s="286" t="s">
        <v>336</v>
      </c>
      <c r="H63" s="250">
        <v>2</v>
      </c>
      <c r="I63" s="250"/>
      <c r="J63" s="251"/>
      <c r="K63" s="265"/>
      <c r="L63" s="254"/>
      <c r="M63" s="274"/>
    </row>
    <row r="64" spans="1:13" s="248" customFormat="1" ht="30" customHeight="1" x14ac:dyDescent="0.3">
      <c r="A64" s="248" t="s">
        <v>362</v>
      </c>
      <c r="B64" s="250">
        <v>30</v>
      </c>
      <c r="C64" s="302" t="s">
        <v>306</v>
      </c>
      <c r="D64" s="269">
        <v>30</v>
      </c>
      <c r="E64" s="250"/>
      <c r="F64" s="286"/>
      <c r="G64" s="286" t="s">
        <v>336</v>
      </c>
      <c r="H64" s="250">
        <v>3</v>
      </c>
      <c r="I64" s="250"/>
      <c r="J64" s="250"/>
      <c r="K64" s="265"/>
      <c r="L64" s="254"/>
      <c r="M64" s="274"/>
    </row>
    <row r="65" spans="1:13" s="248" customFormat="1" ht="30" customHeight="1" x14ac:dyDescent="0.3">
      <c r="A65" s="248" t="s">
        <v>342</v>
      </c>
      <c r="B65" s="262">
        <v>5</v>
      </c>
      <c r="C65" s="303" t="s">
        <v>304</v>
      </c>
      <c r="D65" s="269">
        <v>5</v>
      </c>
      <c r="E65" s="304" t="s">
        <v>236</v>
      </c>
      <c r="F65" s="306" t="s">
        <v>290</v>
      </c>
      <c r="G65" s="306" t="s">
        <v>305</v>
      </c>
      <c r="H65" s="304">
        <v>1</v>
      </c>
      <c r="I65" s="304"/>
      <c r="J65" s="304"/>
      <c r="K65" s="309" t="s">
        <v>251</v>
      </c>
      <c r="L65" s="310" t="s">
        <v>247</v>
      </c>
      <c r="M65" s="311"/>
    </row>
    <row r="66" spans="1:13" s="248" customFormat="1" ht="30" customHeight="1" x14ac:dyDescent="0.35">
      <c r="A66" s="248" t="s">
        <v>348</v>
      </c>
      <c r="B66" s="250">
        <v>12</v>
      </c>
      <c r="C66" s="353" t="s">
        <v>388</v>
      </c>
      <c r="D66" s="269">
        <v>12</v>
      </c>
      <c r="E66" s="247"/>
      <c r="F66" s="252"/>
      <c r="G66" s="19" t="s">
        <v>338</v>
      </c>
      <c r="H66" s="250">
        <v>3</v>
      </c>
      <c r="I66" s="250"/>
      <c r="J66" s="251"/>
      <c r="K66" s="265" t="s">
        <v>251</v>
      </c>
      <c r="L66" s="254" t="s">
        <v>247</v>
      </c>
      <c r="M66" s="274"/>
    </row>
    <row r="67" spans="1:13" s="248" customFormat="1" ht="30" customHeight="1" x14ac:dyDescent="0.3">
      <c r="A67" s="314" t="s">
        <v>351</v>
      </c>
      <c r="B67" s="315">
        <v>16</v>
      </c>
      <c r="C67" s="351" t="s">
        <v>253</v>
      </c>
      <c r="D67" s="316">
        <v>16</v>
      </c>
      <c r="E67" s="342" t="s">
        <v>236</v>
      </c>
      <c r="F67" s="343" t="s">
        <v>274</v>
      </c>
      <c r="G67" s="342" t="s">
        <v>298</v>
      </c>
      <c r="H67" s="342">
        <v>2</v>
      </c>
      <c r="I67" s="345"/>
      <c r="J67" s="347"/>
      <c r="K67" s="348"/>
      <c r="L67" s="349"/>
      <c r="M67" s="350" t="s">
        <v>301</v>
      </c>
    </row>
    <row r="68" spans="1:13" s="248" customFormat="1" ht="30" customHeight="1" x14ac:dyDescent="0.3">
      <c r="A68" s="314" t="s">
        <v>371</v>
      </c>
      <c r="B68" s="315">
        <v>42</v>
      </c>
      <c r="C68" s="338" t="s">
        <v>299</v>
      </c>
      <c r="D68" s="316">
        <v>42</v>
      </c>
      <c r="E68" s="315" t="s">
        <v>236</v>
      </c>
      <c r="F68" s="317" t="s">
        <v>300</v>
      </c>
      <c r="G68" s="315" t="s">
        <v>298</v>
      </c>
      <c r="H68" s="315">
        <v>2</v>
      </c>
      <c r="I68" s="346"/>
      <c r="J68" s="318"/>
      <c r="K68" s="319"/>
      <c r="L68" s="320"/>
      <c r="M68" s="321"/>
    </row>
    <row r="69" spans="1:13" s="248" customFormat="1" ht="30" customHeight="1" x14ac:dyDescent="0.3">
      <c r="A69" s="314" t="s">
        <v>358</v>
      </c>
      <c r="B69" s="315">
        <v>25</v>
      </c>
      <c r="C69" s="338" t="s">
        <v>287</v>
      </c>
      <c r="D69" s="316">
        <v>25</v>
      </c>
      <c r="E69" s="315" t="s">
        <v>236</v>
      </c>
      <c r="F69" s="317" t="s">
        <v>288</v>
      </c>
      <c r="G69" s="315" t="s">
        <v>298</v>
      </c>
      <c r="H69" s="315">
        <v>2</v>
      </c>
      <c r="I69" s="346"/>
      <c r="J69" s="318"/>
      <c r="K69" s="319"/>
      <c r="L69" s="320"/>
      <c r="M69" s="321"/>
    </row>
    <row r="70" spans="1:13" s="248" customFormat="1" ht="30" customHeight="1" x14ac:dyDescent="0.3">
      <c r="A70" s="248" t="s">
        <v>365</v>
      </c>
      <c r="B70" s="250">
        <v>34</v>
      </c>
      <c r="C70" s="270" t="s">
        <v>284</v>
      </c>
      <c r="D70" s="269">
        <v>34</v>
      </c>
      <c r="E70" s="304" t="s">
        <v>239</v>
      </c>
      <c r="F70" s="344" t="s">
        <v>285</v>
      </c>
      <c r="G70" s="304" t="s">
        <v>298</v>
      </c>
      <c r="H70" s="304">
        <v>2</v>
      </c>
      <c r="I70" s="307"/>
      <c r="J70" s="304"/>
      <c r="K70" s="308"/>
      <c r="L70" s="310"/>
      <c r="M70" s="311"/>
    </row>
    <row r="71" spans="1:13" s="248" customFormat="1" ht="30" customHeight="1" x14ac:dyDescent="0.3">
      <c r="A71" s="314" t="s">
        <v>341</v>
      </c>
      <c r="B71" s="315">
        <v>4</v>
      </c>
      <c r="C71" s="338" t="s">
        <v>297</v>
      </c>
      <c r="D71" s="316">
        <v>4</v>
      </c>
      <c r="E71" s="315" t="s">
        <v>236</v>
      </c>
      <c r="F71" s="317" t="s">
        <v>274</v>
      </c>
      <c r="G71" s="315" t="s">
        <v>298</v>
      </c>
      <c r="H71" s="315">
        <v>2</v>
      </c>
      <c r="I71" s="346"/>
      <c r="J71" s="318"/>
      <c r="K71" s="319"/>
      <c r="L71" s="320"/>
      <c r="M71" s="321"/>
    </row>
    <row r="72" spans="1:13" s="248" customFormat="1" ht="30" customHeight="1" x14ac:dyDescent="0.3">
      <c r="B72" s="301"/>
      <c r="C72" s="301"/>
      <c r="D72" s="301"/>
      <c r="E72" s="301"/>
      <c r="F72" s="301"/>
      <c r="G72" s="301"/>
      <c r="H72" s="301"/>
      <c r="I72" s="301"/>
      <c r="J72" s="300"/>
      <c r="K72" s="301"/>
      <c r="L72" s="301"/>
      <c r="M72" s="301"/>
    </row>
    <row r="73" spans="1:13" s="248" customFormat="1" ht="30" customHeight="1" x14ac:dyDescent="0.3">
      <c r="B73" s="301"/>
      <c r="C73" s="301"/>
      <c r="D73" s="301"/>
      <c r="E73" s="301"/>
      <c r="F73" s="301"/>
      <c r="G73" s="301"/>
      <c r="H73" s="301"/>
      <c r="I73" s="301"/>
      <c r="J73" s="300"/>
      <c r="K73" s="301"/>
      <c r="L73" s="301"/>
      <c r="M73" s="301"/>
    </row>
    <row r="74" spans="1:13" s="248" customFormat="1" ht="30" customHeight="1" x14ac:dyDescent="0.3">
      <c r="B74" s="301"/>
      <c r="C74" s="301"/>
      <c r="D74" s="301"/>
      <c r="E74" s="301"/>
      <c r="F74" s="301"/>
      <c r="G74" s="301"/>
      <c r="H74" s="301"/>
      <c r="I74" s="301"/>
      <c r="J74" s="300"/>
      <c r="K74" s="301"/>
      <c r="L74" s="301"/>
      <c r="M74" s="301"/>
    </row>
    <row r="75" spans="1:13" s="248" customFormat="1" ht="30" customHeight="1" x14ac:dyDescent="0.3">
      <c r="B75" s="301"/>
      <c r="C75" s="301"/>
      <c r="D75" s="301"/>
      <c r="E75" s="301"/>
      <c r="F75" s="301"/>
      <c r="G75" s="301"/>
      <c r="H75" s="301"/>
      <c r="I75" s="301"/>
      <c r="J75" s="300"/>
      <c r="K75" s="301"/>
      <c r="L75" s="301"/>
      <c r="M75" s="301"/>
    </row>
    <row r="76" spans="1:13" s="248" customFormat="1" ht="30" customHeight="1" x14ac:dyDescent="0.3">
      <c r="B76" s="298"/>
      <c r="C76" s="299"/>
      <c r="D76" s="299"/>
      <c r="E76" s="299"/>
      <c r="F76" s="299"/>
      <c r="G76" s="299"/>
      <c r="H76" s="299"/>
      <c r="I76" s="299"/>
      <c r="J76" s="299"/>
      <c r="K76" s="299"/>
      <c r="L76" s="299"/>
      <c r="M76" s="300"/>
    </row>
    <row r="77" spans="1:13" s="248" customFormat="1" ht="30" customHeight="1" x14ac:dyDescent="0.3">
      <c r="B77" s="301"/>
      <c r="C77" s="301"/>
      <c r="D77" s="301"/>
      <c r="E77" s="301"/>
      <c r="F77" s="301"/>
      <c r="G77" s="301"/>
      <c r="H77" s="301"/>
      <c r="I77" s="301"/>
      <c r="J77" s="300"/>
      <c r="K77" s="301"/>
      <c r="L77" s="301"/>
      <c r="M77" s="301"/>
    </row>
    <row r="78" spans="1:13" s="248" customFormat="1" ht="30" customHeight="1" x14ac:dyDescent="0.3">
      <c r="B78" s="301"/>
      <c r="C78" s="301"/>
      <c r="D78" s="301"/>
      <c r="E78" s="301"/>
      <c r="F78" s="301"/>
      <c r="G78" s="301"/>
      <c r="H78" s="301"/>
      <c r="I78" s="301"/>
      <c r="J78" s="300"/>
      <c r="K78" s="301"/>
      <c r="L78" s="301"/>
      <c r="M78" s="301"/>
    </row>
    <row r="79" spans="1:13" s="248" customFormat="1" ht="30" customHeight="1" x14ac:dyDescent="0.3">
      <c r="B79" s="301"/>
      <c r="C79" s="301"/>
      <c r="D79" s="301"/>
      <c r="E79" s="301"/>
      <c r="F79" s="301"/>
      <c r="G79" s="301"/>
      <c r="H79" s="301"/>
      <c r="I79" s="301"/>
      <c r="J79" s="300"/>
      <c r="K79" s="301"/>
      <c r="L79" s="301"/>
      <c r="M79" s="301"/>
    </row>
    <row r="80" spans="1:13" s="248" customFormat="1" ht="30" customHeight="1" x14ac:dyDescent="0.3">
      <c r="B80" s="298"/>
      <c r="C80" s="299"/>
      <c r="D80" s="299"/>
      <c r="E80" s="299"/>
      <c r="F80" s="299"/>
      <c r="G80" s="299"/>
      <c r="H80" s="299"/>
      <c r="I80" s="299"/>
      <c r="J80" s="299"/>
      <c r="K80" s="299"/>
      <c r="L80" s="299"/>
      <c r="M80" s="300"/>
    </row>
    <row r="81" spans="2:13" s="248" customFormat="1" ht="30" customHeight="1" x14ac:dyDescent="0.3">
      <c r="B81" s="301"/>
      <c r="C81" s="301"/>
      <c r="D81" s="305"/>
      <c r="E81" s="305"/>
      <c r="F81" s="301"/>
      <c r="G81" s="301"/>
      <c r="H81" s="301"/>
      <c r="I81" s="301"/>
      <c r="J81" s="300"/>
      <c r="K81" s="301"/>
      <c r="L81" s="301"/>
      <c r="M81" s="301"/>
    </row>
    <row r="82" spans="2:13" s="248" customFormat="1" ht="30" customHeight="1" x14ac:dyDescent="0.3">
      <c r="B82" s="298"/>
      <c r="C82" s="299"/>
      <c r="D82" s="299"/>
      <c r="E82" s="299"/>
      <c r="F82" s="299"/>
      <c r="G82" s="299"/>
      <c r="H82" s="299"/>
      <c r="I82" s="299"/>
      <c r="J82" s="299"/>
      <c r="K82" s="299"/>
      <c r="L82" s="299"/>
      <c r="M82" s="300"/>
    </row>
    <row r="83" spans="2:13" s="248" customFormat="1" ht="30" customHeight="1" x14ac:dyDescent="0.3">
      <c r="B83" s="301"/>
      <c r="C83" s="301"/>
      <c r="D83" s="305"/>
      <c r="E83" s="305"/>
      <c r="F83" s="301"/>
      <c r="G83" s="301"/>
      <c r="H83" s="301"/>
      <c r="I83" s="301"/>
      <c r="J83" s="300"/>
      <c r="K83" s="301"/>
      <c r="L83" s="301"/>
      <c r="M83" s="301"/>
    </row>
    <row r="84" spans="2:13" s="248" customFormat="1" ht="30" customHeight="1" x14ac:dyDescent="0.3">
      <c r="B84" s="250"/>
      <c r="C84" s="251"/>
      <c r="D84" s="251"/>
      <c r="E84" s="250"/>
      <c r="F84" s="252"/>
      <c r="G84" s="250"/>
      <c r="H84" s="250"/>
      <c r="I84" s="250"/>
      <c r="J84" s="251"/>
      <c r="K84" s="253"/>
      <c r="L84" s="254"/>
      <c r="M84" s="274"/>
    </row>
    <row r="85" spans="2:13" s="248" customFormat="1" ht="30" customHeight="1" x14ac:dyDescent="0.3">
      <c r="B85" s="250"/>
      <c r="C85" s="251"/>
      <c r="D85" s="251"/>
      <c r="E85" s="250"/>
      <c r="F85" s="252"/>
      <c r="G85" s="250"/>
      <c r="H85" s="250"/>
      <c r="I85" s="250"/>
      <c r="J85" s="251"/>
      <c r="K85" s="253"/>
      <c r="L85" s="254"/>
      <c r="M85" s="274"/>
    </row>
    <row r="86" spans="2:13" s="248" customFormat="1" ht="30" customHeight="1" x14ac:dyDescent="0.3">
      <c r="B86" s="250"/>
      <c r="C86" s="251"/>
      <c r="D86" s="251"/>
      <c r="E86" s="250"/>
      <c r="F86" s="252"/>
      <c r="G86" s="250"/>
      <c r="H86" s="250"/>
      <c r="I86" s="250"/>
      <c r="J86" s="251"/>
      <c r="K86" s="253"/>
      <c r="L86" s="254"/>
      <c r="M86" s="274"/>
    </row>
    <row r="87" spans="2:13" s="248" customFormat="1" ht="30" customHeight="1" x14ac:dyDescent="0.3">
      <c r="B87" s="250"/>
      <c r="C87" s="251"/>
      <c r="D87" s="251"/>
      <c r="E87" s="250"/>
      <c r="F87" s="252"/>
      <c r="G87" s="250"/>
      <c r="H87" s="250"/>
      <c r="I87" s="250"/>
      <c r="J87" s="251"/>
      <c r="K87" s="253"/>
      <c r="L87" s="254"/>
      <c r="M87" s="274"/>
    </row>
    <row r="88" spans="2:13" s="248" customFormat="1" ht="30" customHeight="1" x14ac:dyDescent="0.3">
      <c r="B88" s="250"/>
      <c r="C88" s="251"/>
      <c r="D88" s="251"/>
      <c r="E88" s="250"/>
      <c r="F88" s="252"/>
      <c r="G88" s="250"/>
      <c r="H88" s="250"/>
      <c r="I88" s="250"/>
      <c r="J88" s="251"/>
      <c r="K88" s="253"/>
      <c r="L88" s="254"/>
      <c r="M88" s="274"/>
    </row>
    <row r="89" spans="2:13" s="248" customFormat="1" ht="30" customHeight="1" x14ac:dyDescent="0.3">
      <c r="B89" s="250"/>
      <c r="C89" s="251"/>
      <c r="D89" s="251"/>
      <c r="E89" s="250"/>
      <c r="F89" s="252"/>
      <c r="G89" s="250"/>
      <c r="H89" s="250"/>
      <c r="I89" s="250"/>
      <c r="J89" s="251"/>
      <c r="K89" s="253"/>
      <c r="L89" s="254"/>
      <c r="M89" s="274"/>
    </row>
    <row r="90" spans="2:13" s="17" customFormat="1" ht="30" customHeight="1" x14ac:dyDescent="0.35">
      <c r="B90" s="160"/>
      <c r="C90" s="243"/>
      <c r="D90" s="243"/>
      <c r="E90" s="230"/>
      <c r="F90" s="244"/>
      <c r="G90" s="160"/>
      <c r="H90" s="160"/>
      <c r="I90" s="160"/>
      <c r="J90" s="160"/>
      <c r="K90" s="160"/>
      <c r="L90" s="160"/>
      <c r="M90" s="277"/>
    </row>
    <row r="91" spans="2:13" s="17" customFormat="1" ht="30" customHeight="1" x14ac:dyDescent="0.35">
      <c r="B91" s="160"/>
      <c r="C91" s="91"/>
      <c r="D91" s="91"/>
      <c r="E91" s="91"/>
      <c r="F91" s="249"/>
      <c r="G91" s="160"/>
      <c r="H91" s="160"/>
      <c r="I91" s="160"/>
      <c r="J91" s="160"/>
      <c r="K91" s="160"/>
      <c r="L91" s="160"/>
      <c r="M91" s="277"/>
    </row>
    <row r="92" spans="2:13" x14ac:dyDescent="0.3">
      <c r="C92" s="246" t="s">
        <v>248</v>
      </c>
      <c r="D92" s="246"/>
      <c r="E92" s="289">
        <f>COUNTA(E7:E91)</f>
        <v>32</v>
      </c>
      <c r="K92" s="229" t="s">
        <v>246</v>
      </c>
      <c r="L92" s="229">
        <f>COUNTIF($L$7:$L$91,"LT")</f>
        <v>12</v>
      </c>
    </row>
    <row r="93" spans="2:13" x14ac:dyDescent="0.3">
      <c r="K93" s="229" t="s">
        <v>247</v>
      </c>
      <c r="L93" s="229">
        <f>COUNTIF($L$7:$L$91,"TH")</f>
        <v>2</v>
      </c>
    </row>
    <row r="94" spans="2:13" ht="20.100000000000001" customHeight="1" x14ac:dyDescent="0.3">
      <c r="K94" s="288" t="s">
        <v>249</v>
      </c>
      <c r="L94" s="245">
        <f>SUBTOTAL(9,L92:L93)</f>
        <v>14</v>
      </c>
    </row>
  </sheetData>
  <autoFilter ref="B6:L98"/>
  <sortState ref="A7:M71">
    <sortCondition ref="G7:G71"/>
  </sortState>
  <pageMargins left="0.39" right="0.33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danh sach</vt:lpstr>
      <vt:lpstr>Sheet1</vt:lpstr>
      <vt:lpstr>Sheet2</vt:lpstr>
      <vt:lpstr>danh sach vao lop</vt:lpstr>
      <vt:lpstr>danh sach vao lop (2)</vt:lpstr>
      <vt:lpstr>'danh sach vao lop'!Print_Titles</vt:lpstr>
      <vt:lpstr>'danh sach vao lop (2)'!Print_Titles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</cp:lastModifiedBy>
  <cp:lastPrinted>2025-05-30T03:33:55Z</cp:lastPrinted>
  <dcterms:created xsi:type="dcterms:W3CDTF">2019-03-08T03:45:51Z</dcterms:created>
  <dcterms:modified xsi:type="dcterms:W3CDTF">2025-06-20T06:54:12Z</dcterms:modified>
</cp:coreProperties>
</file>